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firstSheet="5" activeTab="12"/>
  </bookViews>
  <sheets>
    <sheet name="А" sheetId="1" r:id="rId1"/>
    <sheet name="НУ ЗИМНИЦА" sheetId="2" r:id="rId2"/>
    <sheet name="НУ ЗИМНИЦА 1" sheetId="3" r:id="rId3"/>
    <sheet name="2014" sheetId="4" r:id="rId4"/>
    <sheet name="2015 ДВ" sheetId="5" r:id="rId5"/>
    <sheet name="2015 АДМИН" sheetId="6" r:id="rId6"/>
    <sheet name="2016 ДВ" sheetId="7" r:id="rId7"/>
    <sheet name="2017 ДВ" sheetId="8" r:id="rId8"/>
    <sheet name="Лист1" sheetId="9" r:id="rId9"/>
    <sheet name="2018" sheetId="10" r:id="rId10"/>
    <sheet name="2019 ДВ" sheetId="11" r:id="rId11"/>
    <sheet name="2019 Админ" sheetId="12" r:id="rId12"/>
    <sheet name="2020 ДВ" sheetId="13" r:id="rId13"/>
  </sheets>
  <definedNames/>
  <calcPr fullCalcOnLoad="1"/>
</workbook>
</file>

<file path=xl/sharedStrings.xml><?xml version="1.0" encoding="utf-8"?>
<sst xmlns="http://schemas.openxmlformats.org/spreadsheetml/2006/main" count="2870" uniqueCount="111">
  <si>
    <t>05-51</t>
  </si>
  <si>
    <t xml:space="preserve"> - ОСИГУРИТЕЛНИ ВНОСКИ ОТ РАБОТОДАТЕЛИ ЗА  УЧИТЕЛСКИЯ ПЕНСИОНЕН ФОНД (УПФ)</t>
  </si>
  <si>
    <t>05-52</t>
  </si>
  <si>
    <t xml:space="preserve"> - ЗДРАВНО-ОСИГУРИТЕЛНИ ВНОСKИ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</si>
  <si>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</si>
  <si>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</si>
  <si>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</si>
  <si>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-УЧЕБНИ И НАУЧНО-ИЗСЛЕД. РАЗХОДИ И KНИГИ ЗА БИБЛ.</t>
  </si>
  <si>
    <t xml:space="preserve"> -ОСИГ. ВН. ОТ РАБОТОДАТЕЛИ ЗА ДЪРЖАВНО ОБЩЕСТВЕНО ОСИГУРЯВАНЕ (ДОО)</t>
  </si>
  <si>
    <t xml:space="preserve"> -ИЗПЛ.СУМИ ОТ СБКО, ЗА ОБЛЕКЛО И ДР. НА ПЕРСОНАЛА, С ХАРАКТЕР НА ВЪЗНАГР.</t>
  </si>
  <si>
    <t xml:space="preserve"> </t>
  </si>
  <si>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</si>
  <si>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</si>
  <si>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</si>
  <si>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</si>
  <si>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-ДМС И ДР.ВЪЗНАГРАЖДЕНИЯ</t>
  </si>
  <si>
    <t>01-09</t>
  </si>
  <si>
    <t>ДР.ВЪЗНАГРАЖДЕНИЯ И ПЛАЩАНИЯ ЗА ПЕРСОНАЛА</t>
  </si>
  <si>
    <t>02-00</t>
  </si>
  <si>
    <t>ЦЕЛОДНЕВНИ ДЕТСKИ ГРАДИНИ И ОБЕДИНЕНИ ДЕТСКИ ЗАВЕДЕНИЯ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</si>
  <si>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</si>
  <si>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</si>
  <si>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</si>
  <si>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</si>
  <si>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>02-05</t>
  </si>
  <si>
    <t xml:space="preserve"> -ОБЕЗЩЕТЕНИЯ НА ПЕРС.С ХАРАКТ.НА ВЪЗНАГРАЖ.</t>
  </si>
  <si>
    <t>02-08</t>
  </si>
  <si>
    <t>-ДРУГИ ПЛАЩАНИЯ И  ВЪЗНАГРАЖДЕНИЯ</t>
  </si>
  <si>
    <t>02-09</t>
  </si>
  <si>
    <t>05-00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</si>
  <si>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</si>
  <si>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</si>
  <si>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</si>
  <si>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</si>
  <si>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</si>
  <si>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</si>
  <si>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</si>
  <si>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</si>
  <si>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</si>
  <si>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</si>
  <si>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</si>
  <si>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</si>
  <si>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</si>
  <si>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</si>
  <si>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</si>
  <si>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</si>
  <si>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</si>
  <si>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-ПЛАТ.ДАНЪЦИ,МИТА И ТАKСИ(БЕЗ ОСИГ.ВН.ЗА ДОО,НЗОK)</t>
  </si>
  <si>
    <t>10-40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</si>
  <si>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</si>
  <si>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</si>
  <si>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</si>
  <si>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</si>
  <si>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</si>
  <si>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</si>
  <si>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</si>
  <si>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</si>
  <si>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10-98</t>
  </si>
  <si>
    <t>ВСИЧКО РАЗХОДИ:</t>
  </si>
  <si>
    <t>52-00</t>
  </si>
  <si>
    <t>ПРИДОБИВАНЕ НА НДА</t>
  </si>
  <si>
    <t>53-00</t>
  </si>
  <si>
    <t>ВСИЧКО КАПИТАЛОВИ РАЗХОДИ</t>
  </si>
  <si>
    <t>99-99</t>
  </si>
  <si>
    <t>РЕЗЕРВ ЗА НЕПРЕДВИДЕНИ И НЕОТЛОЖНИ РАЗХОДИ (0098)</t>
  </si>
  <si>
    <t>97-00</t>
  </si>
  <si>
    <t>01-31</t>
  </si>
  <si>
    <t>ЗABEДEHИЯ ОБЩО В Т.Ч.</t>
  </si>
  <si>
    <t>12-00</t>
  </si>
  <si>
    <t xml:space="preserve"> - БРОЙ ДЕТСКИ ГРАДИНИ</t>
  </si>
  <si>
    <t>12-11</t>
  </si>
  <si>
    <t>73-00</t>
  </si>
  <si>
    <t>НАТУРАЛНИ ПОКАЗАТЕЛИ:</t>
  </si>
  <si>
    <t>ВСИЧКО ЗА ДЕЙНОСТ</t>
  </si>
  <si>
    <t>ЧИCЛEHOCT HA ПEPCOHAЛA (вкл.и числ.на мин.р.з.)B T.Ч.:</t>
  </si>
  <si>
    <t>3 01 311</t>
  </si>
  <si>
    <t>ИЗПЛАТЕНИ СРЕДСТВА ЗА ЗАКУСКИ</t>
  </si>
  <si>
    <t>19-00</t>
  </si>
  <si>
    <t xml:space="preserve"> - НА ДЕЦА В ПОДГОТВИТЕЛНИ ГРУПИ</t>
  </si>
  <si>
    <t>19-01</t>
  </si>
  <si>
    <t>16-00</t>
  </si>
  <si>
    <t>БРОЙ ДЕЦА В ЦДГ - В Т.Ч.</t>
  </si>
  <si>
    <t>ДЕЦА В ЦДГ ОТ 1 до 5 ГОДИНИ</t>
  </si>
  <si>
    <t>16-01</t>
  </si>
  <si>
    <t xml:space="preserve">ДЕЦА НА 6 г. В ЦЕЛОДНЕВНА ПОДГОТВИТЕЛНА ГРУПА В ДГ </t>
  </si>
  <si>
    <t>16-02</t>
  </si>
  <si>
    <t xml:space="preserve"> - БРОЙ ПЕРСОНАЛ КЪМ Ф.ОБРАЗОВАНИЕ</t>
  </si>
  <si>
    <t>ДЕЦА В ЯСЛEНИ ГРУПИ В ОДЗ</t>
  </si>
  <si>
    <t>16-04</t>
  </si>
  <si>
    <t>ИЗПЛАТЕНИ СРЕДСТВА ЗА ПРЕВОЗ НА УЧИТЕЛИ</t>
  </si>
  <si>
    <t>ЗАДЪЛЖИТЕЛНИ  ОСИГУРИТЕЛНИ ВНОСKИ ОТ РАБОТОДАТЕЛИ</t>
  </si>
  <si>
    <t>на 01.01</t>
  </si>
  <si>
    <t>на 31.12.</t>
  </si>
  <si>
    <t>ДЪРЖАВНИ ДЕЙНОСТИ</t>
  </si>
  <si>
    <t>Общо</t>
  </si>
  <si>
    <t>І тр.</t>
  </si>
  <si>
    <t>ІІ тр.</t>
  </si>
  <si>
    <t>ІІІ тр.</t>
  </si>
  <si>
    <t>ІV тр.</t>
  </si>
  <si>
    <t>ПРДОБИВАНЕ НА ДМА</t>
  </si>
  <si>
    <t>ДОФИНАНСИРАНЕ</t>
  </si>
  <si>
    <t>НУ ЗИМНИЦА</t>
  </si>
  <si>
    <t>19-81</t>
  </si>
  <si>
    <t>ПДГ</t>
  </si>
  <si>
    <t>СОП</t>
  </si>
  <si>
    <t>51-00</t>
  </si>
  <si>
    <t>ОСНОВЕН РЕМОНТ НА ДМА</t>
  </si>
  <si>
    <t>29-10</t>
  </si>
  <si>
    <t>ПЛАТЕНИ ЛИХВИ ПО ФИНАНСОВ ЛИЗИНГ И ТЪРГОВСКИ КРЕДИТ</t>
  </si>
  <si>
    <t>83-82</t>
  </si>
  <si>
    <t>ПЛАЩАНИЯ ПО ДЪЛГОСРОЧНИ ЗАЕМИ ОТ ДРУГИ ЛИЦА В СТРАНАТА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</si>
</sst>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1" xfId="0" applyNumberFormat="1" applyFont="1" applyFill="1" applyBorder="1" applyAlignment="1" applyProtection="1">
      <alignment horizontal="justify" vertical="top"/>
      <protection hidden="1"/>
    </xf>
    <xf numFmtId="49" fontId="4" fillId="34" borderId="12" xfId="0" applyNumberFormat="1" applyFont="1" applyFill="1" applyBorder="1" applyAlignment="1" applyProtection="1">
      <alignment horizontal="center"/>
      <protection hidden="1"/>
    </xf>
    <xf numFmtId="1" fontId="6" fillId="33" borderId="11" xfId="0" applyNumberFormat="1" applyFont="1" applyFill="1" applyBorder="1" applyAlignment="1" applyProtection="1">
      <alignment horizontal="justify" vertical="top"/>
      <protection hidden="1"/>
    </xf>
    <xf numFmtId="1" fontId="7" fillId="33" borderId="11" xfId="0" applyNumberFormat="1" applyFont="1" applyFill="1" applyBorder="1" applyAlignment="1" applyProtection="1">
      <alignment horizontal="justify" vertical="top"/>
      <protection hidden="1"/>
    </xf>
    <xf numFmtId="1" fontId="6" fillId="33" borderId="10" xfId="0" applyNumberFormat="1" applyFont="1" applyFill="1" applyBorder="1" applyAlignment="1" applyProtection="1">
      <alignment horizontal="justify" vertical="top"/>
      <protection hidden="1"/>
    </xf>
    <xf numFmtId="0" fontId="8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/>
      <protection hidden="1"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49" fontId="7" fillId="33" borderId="13" xfId="0" applyNumberFormat="1" applyFont="1" applyFill="1" applyBorder="1" applyAlignment="1" applyProtection="1">
      <alignment horizontal="center" vertical="center"/>
      <protection hidden="1"/>
    </xf>
    <xf numFmtId="0" fontId="7" fillId="34" borderId="14" xfId="0" applyFont="1" applyFill="1" applyBorder="1" applyAlignment="1" applyProtection="1">
      <alignment/>
      <protection hidden="1"/>
    </xf>
    <xf numFmtId="1" fontId="7" fillId="33" borderId="15" xfId="0" applyNumberFormat="1" applyFont="1" applyFill="1" applyBorder="1" applyAlignment="1" applyProtection="1">
      <alignment horizontal="justify" vertical="top"/>
      <protection hidden="1"/>
    </xf>
    <xf numFmtId="0" fontId="9" fillId="0" borderId="16" xfId="0" applyFont="1" applyBorder="1" applyAlignment="1">
      <alignment/>
    </xf>
    <xf numFmtId="0" fontId="10" fillId="0" borderId="0" xfId="0" applyFont="1" applyAlignment="1">
      <alignment/>
    </xf>
    <xf numFmtId="0" fontId="9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9" fontId="10" fillId="36" borderId="1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0" xfId="0" applyBorder="1" applyAlignment="1">
      <alignment/>
    </xf>
    <xf numFmtId="0" fontId="9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3" borderId="0" xfId="0" applyFill="1" applyAlignment="1">
      <alignment/>
    </xf>
    <xf numFmtId="0" fontId="8" fillId="36" borderId="1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4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7" fillId="33" borderId="10" xfId="0" applyNumberFormat="1" applyFont="1" applyFill="1" applyBorder="1" applyAlignment="1" applyProtection="1">
      <alignment horizontal="justify" vertical="top"/>
      <protection hidden="1"/>
    </xf>
    <xf numFmtId="0" fontId="6" fillId="33" borderId="10" xfId="0" applyNumberFormat="1" applyFont="1" applyFill="1" applyBorder="1" applyAlignment="1" applyProtection="1">
      <alignment horizontal="justify" vertical="top"/>
      <protection hidden="1"/>
    </xf>
    <xf numFmtId="0" fontId="5" fillId="38" borderId="10" xfId="0" applyFont="1" applyFill="1" applyBorder="1" applyAlignment="1">
      <alignment/>
    </xf>
    <xf numFmtId="0" fontId="4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22">
      <selection activeCell="E129" sqref="E129"/>
    </sheetView>
  </sheetViews>
  <sheetFormatPr defaultColWidth="9.140625" defaultRowHeight="12.75"/>
  <cols>
    <col min="1" max="1" width="4.7109375" style="3" customWidth="1"/>
    <col min="2" max="2" width="49.00390625" style="9" customWidth="1"/>
    <col min="3" max="3" width="6.8515625" style="2" customWidth="1"/>
    <col min="4" max="4" width="7.28125" style="2" customWidth="1"/>
    <col min="5" max="5" width="7.140625" style="2" customWidth="1"/>
    <col min="6" max="6" width="7.28125" style="2" customWidth="1"/>
    <col min="7" max="7" width="9.00390625" style="2" customWidth="1"/>
    <col min="8" max="8" width="7.7109375" style="2" customWidth="1"/>
    <col min="9" max="9" width="11.140625" style="2" customWidth="1"/>
    <col min="10" max="16384" width="9.140625" style="2" customWidth="1"/>
  </cols>
  <sheetData>
    <row r="1" spans="1:2" ht="12.75">
      <c r="A1" s="2"/>
      <c r="B1" s="2"/>
    </row>
    <row r="2" spans="1:2" ht="12.75">
      <c r="A2" s="2"/>
      <c r="B2" s="2"/>
    </row>
    <row r="3" s="9" customFormat="1" ht="11.25"/>
    <row r="4" s="9" customFormat="1" ht="11.25"/>
    <row r="5" s="9" customFormat="1" ht="11.25"/>
    <row r="6" s="9" customFormat="1" ht="11.25"/>
    <row r="7" s="9" customFormat="1" ht="11.25"/>
    <row r="8" s="9" customFormat="1" ht="11.25"/>
    <row r="9" s="9" customFormat="1" ht="11.25"/>
    <row r="10" s="9" customFormat="1" ht="11.25"/>
    <row r="11" s="9" customFormat="1" ht="11.25"/>
    <row r="12" s="9" customFormat="1" ht="11.25"/>
    <row r="13" s="9" customFormat="1" ht="11.25"/>
    <row r="14" s="9" customFormat="1" ht="11.25"/>
    <row r="15" s="9" customFormat="1" ht="11.25"/>
    <row r="16" s="9" customFormat="1" ht="11.25"/>
    <row r="17" s="9" customFormat="1" ht="11.25"/>
    <row r="18" s="9" customFormat="1" ht="11.25"/>
    <row r="19" s="9" customFormat="1" ht="11.25"/>
    <row r="20" s="9" customFormat="1" ht="11.25"/>
    <row r="21" s="9" customFormat="1" ht="11.25"/>
    <row r="22" s="9" customFormat="1" ht="11.25"/>
    <row r="23" s="9" customFormat="1" ht="11.25"/>
    <row r="24" s="9" customFormat="1" ht="11.25"/>
    <row r="25" s="9" customFormat="1" ht="11.25"/>
    <row r="26" s="9" customFormat="1" ht="11.25"/>
    <row r="27" s="9" customFormat="1" ht="11.25"/>
    <row r="28" s="9" customFormat="1" ht="11.25"/>
    <row r="29" s="9" customFormat="1" ht="11.25"/>
    <row r="30" s="9" customFormat="1" ht="11.25"/>
    <row r="31" s="9" customFormat="1" ht="11.25"/>
    <row r="32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  <row r="38" s="9" customFormat="1" ht="11.25"/>
    <row r="39" s="9" customFormat="1" ht="11.25"/>
    <row r="40" s="9" customFormat="1" ht="11.25"/>
    <row r="41" s="9" customFormat="1" ht="11.25"/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" customHeight="1">
      <c r="A117" s="2"/>
      <c r="B117" s="2"/>
    </row>
    <row r="118" spans="1:2" ht="12.75" hidden="1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9"/>
    </row>
    <row r="171" spans="1:2" ht="12.75">
      <c r="A171" s="2"/>
      <c r="B171" s="19"/>
    </row>
    <row r="172" spans="1:2" ht="12.75">
      <c r="A172" s="2"/>
      <c r="B172" s="19"/>
    </row>
    <row r="173" spans="1:2" ht="12.75">
      <c r="A173" s="2"/>
      <c r="B173" s="19"/>
    </row>
    <row r="174" spans="1:2" ht="12.75">
      <c r="A174" s="2"/>
      <c r="B174" s="19"/>
    </row>
    <row r="175" spans="1:2" ht="12.75">
      <c r="A175" s="2"/>
      <c r="B175" s="19"/>
    </row>
    <row r="176" spans="1:2" ht="12.75">
      <c r="A176" s="2"/>
      <c r="B176" s="19"/>
    </row>
    <row r="177" spans="1:2" ht="12.75">
      <c r="A177" s="2"/>
      <c r="B177" s="19"/>
    </row>
    <row r="178" spans="1:2" ht="12.75">
      <c r="A178" s="2"/>
      <c r="B178" s="31"/>
    </row>
    <row r="179" spans="1:2" ht="12.75">
      <c r="A179" s="2"/>
      <c r="B179" s="29"/>
    </row>
    <row r="180" spans="1:2" ht="12.75">
      <c r="A180" s="2"/>
      <c r="B180" s="29"/>
    </row>
    <row r="181" spans="1:2" ht="12.75">
      <c r="A181" s="2"/>
      <c r="B181" s="19"/>
    </row>
    <row r="182" spans="1:2" ht="12.75">
      <c r="A182" s="2"/>
      <c r="B182" s="29"/>
    </row>
    <row r="183" spans="1:2" ht="12.75">
      <c r="A183" s="2"/>
      <c r="B183" s="31"/>
    </row>
    <row r="184" spans="1:2" ht="12.75">
      <c r="A184" s="2"/>
      <c r="B184" s="29"/>
    </row>
    <row r="185" spans="1:2" ht="12.75">
      <c r="A185" s="2"/>
      <c r="B185" s="19"/>
    </row>
    <row r="186" spans="1:2" ht="12.75">
      <c r="A186" s="2"/>
      <c r="B186" s="19"/>
    </row>
    <row r="187" spans="1:2" ht="12.75">
      <c r="A187" s="2"/>
      <c r="B187" s="19"/>
    </row>
    <row r="188" spans="1:2" ht="12.75">
      <c r="A188" s="2"/>
      <c r="B188" s="19"/>
    </row>
    <row r="189" spans="1:2" ht="12.75">
      <c r="A189" s="2"/>
      <c r="B189" s="19"/>
    </row>
    <row r="190" spans="1:2" ht="12.75">
      <c r="A190" s="2"/>
      <c r="B190" s="19"/>
    </row>
    <row r="191" spans="1:2" ht="12.75">
      <c r="A191" s="2"/>
      <c r="B191" s="19"/>
    </row>
    <row r="192" spans="1:2" ht="12.75">
      <c r="A192" s="2"/>
      <c r="B192" s="19"/>
    </row>
    <row r="193" spans="1:2" ht="12.75">
      <c r="A193" s="2"/>
      <c r="B193" s="19"/>
    </row>
    <row r="194" spans="1:2" ht="12.75">
      <c r="A194" s="2"/>
      <c r="B194" s="19"/>
    </row>
    <row r="195" spans="1:2" ht="12.75">
      <c r="A195" s="2"/>
      <c r="B195" s="19"/>
    </row>
    <row r="196" spans="1:2" ht="12.75">
      <c r="A196" s="2"/>
      <c r="B196" s="19"/>
    </row>
    <row r="197" spans="1:2" ht="12.75">
      <c r="A197" s="2"/>
      <c r="B197" s="19"/>
    </row>
    <row r="198" spans="1:2" ht="12.75">
      <c r="A198" s="2"/>
      <c r="B198" s="31"/>
    </row>
    <row r="199" spans="1:2" ht="12.75">
      <c r="A199" s="2"/>
      <c r="B199" s="19"/>
    </row>
    <row r="200" spans="1:2" ht="12.75">
      <c r="A200" s="2"/>
      <c r="B200" s="19"/>
    </row>
    <row r="203" ht="12.75">
      <c r="J203" s="19"/>
    </row>
    <row r="207" ht="12.75">
      <c r="J207" s="9"/>
    </row>
    <row r="236" ht="12.75">
      <c r="J236" s="19"/>
    </row>
    <row r="245" ht="12.75">
      <c r="J245" s="19"/>
    </row>
    <row r="247" ht="12.75">
      <c r="J247" s="19"/>
    </row>
    <row r="300" ht="12.75">
      <c r="J300" s="19"/>
    </row>
  </sheetData>
  <sheetProtection insertHyperlinks="0"/>
  <printOptions/>
  <pageMargins left="0.24" right="0.19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67">
      <selection activeCell="H172" sqref="A1:H172"/>
    </sheetView>
  </sheetViews>
  <sheetFormatPr defaultColWidth="9.140625" defaultRowHeight="12.75"/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7" ht="101.25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</row>
    <row r="4" spans="1:7" ht="67.5">
      <c r="A4" s="8" t="s">
        <v>11</v>
      </c>
      <c r="B4" s="14" t="s">
        <v>12</v>
      </c>
      <c r="C4" s="16">
        <f>C5</f>
        <v>110000</v>
      </c>
      <c r="D4" s="16">
        <f>SUM(D5:D6)</f>
        <v>33000</v>
      </c>
      <c r="E4" s="16">
        <f>SUM(E5:E6)</f>
        <v>27500</v>
      </c>
      <c r="F4" s="16">
        <f>SUM(F5:F6)</f>
        <v>22000</v>
      </c>
      <c r="G4" s="16">
        <f>SUM(G5:G6)</f>
        <v>27500</v>
      </c>
    </row>
    <row r="5" spans="1:7" ht="67.5">
      <c r="A5" s="48" t="s">
        <v>13</v>
      </c>
      <c r="B5" s="12" t="s">
        <v>14</v>
      </c>
      <c r="C5" s="27">
        <v>110000</v>
      </c>
      <c r="D5" s="15">
        <v>33000</v>
      </c>
      <c r="E5" s="15">
        <v>27500</v>
      </c>
      <c r="F5" s="15">
        <v>22000</v>
      </c>
      <c r="G5" s="15">
        <v>27500</v>
      </c>
    </row>
    <row r="6" spans="1:7" ht="45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78.75">
      <c r="A7" s="8" t="s">
        <v>17</v>
      </c>
      <c r="B7" s="14" t="s">
        <v>18</v>
      </c>
      <c r="C7" s="25">
        <f>SUM(C8:C12)</f>
        <v>18500</v>
      </c>
      <c r="D7" s="16">
        <f>SUM(D8:D12)</f>
        <v>5550</v>
      </c>
      <c r="E7" s="16">
        <f>SUM(E8:E12)</f>
        <v>4625</v>
      </c>
      <c r="F7" s="16">
        <f>SUM(F8:F12)</f>
        <v>3700</v>
      </c>
      <c r="G7" s="16">
        <f>SUM(G8:G12)</f>
        <v>4625</v>
      </c>
    </row>
    <row r="8" spans="1:7" ht="78.75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67.5">
      <c r="A9" s="48" t="s">
        <v>22</v>
      </c>
      <c r="B9" s="12" t="s">
        <v>23</v>
      </c>
      <c r="C9" s="26">
        <v>1000</v>
      </c>
      <c r="D9" s="15">
        <v>300</v>
      </c>
      <c r="E9" s="15">
        <v>250</v>
      </c>
      <c r="F9" s="15">
        <v>200</v>
      </c>
      <c r="G9" s="15">
        <v>250</v>
      </c>
    </row>
    <row r="10" spans="1:7" ht="123.75">
      <c r="A10" s="48" t="s">
        <v>9</v>
      </c>
      <c r="B10" s="12" t="s">
        <v>24</v>
      </c>
      <c r="C10" s="44">
        <v>5000</v>
      </c>
      <c r="D10" s="15">
        <v>1500</v>
      </c>
      <c r="E10" s="15">
        <v>1250</v>
      </c>
      <c r="F10" s="15">
        <v>1000</v>
      </c>
      <c r="G10" s="15">
        <v>1250</v>
      </c>
    </row>
    <row r="11" spans="1:7" ht="90">
      <c r="A11" s="48" t="s">
        <v>25</v>
      </c>
      <c r="B11" s="12" t="s">
        <v>26</v>
      </c>
      <c r="C11" s="26">
        <v>12000</v>
      </c>
      <c r="D11" s="15">
        <v>3600</v>
      </c>
      <c r="E11" s="15">
        <v>3000</v>
      </c>
      <c r="F11" s="15">
        <v>2400</v>
      </c>
      <c r="G11" s="15">
        <v>3000</v>
      </c>
    </row>
    <row r="12" spans="1:7" ht="56.25">
      <c r="A12" s="48" t="s">
        <v>27</v>
      </c>
      <c r="B12" s="12" t="s">
        <v>28</v>
      </c>
      <c r="C12" s="27">
        <v>500</v>
      </c>
      <c r="D12" s="15">
        <v>150</v>
      </c>
      <c r="E12" s="15">
        <v>125</v>
      </c>
      <c r="F12" s="15">
        <v>100</v>
      </c>
      <c r="G12" s="15">
        <v>125</v>
      </c>
    </row>
    <row r="13" spans="1:7" ht="90">
      <c r="A13" s="8" t="s">
        <v>90</v>
      </c>
      <c r="B13" s="14" t="s">
        <v>29</v>
      </c>
      <c r="C13" s="16">
        <f>SUM(C14:C17)</f>
        <v>25000</v>
      </c>
      <c r="D13" s="16">
        <f>SUM(D14:D17)</f>
        <v>7500</v>
      </c>
      <c r="E13" s="16">
        <f>SUM(E14:E17)</f>
        <v>6250</v>
      </c>
      <c r="F13" s="16">
        <f>SUM(F14:F17)</f>
        <v>5000</v>
      </c>
      <c r="G13" s="16">
        <f>SUM(G14:G17)</f>
        <v>6250</v>
      </c>
    </row>
    <row r="14" spans="1:7" ht="112.5">
      <c r="A14" s="49" t="s">
        <v>8</v>
      </c>
      <c r="B14" s="14" t="s">
        <v>0</v>
      </c>
      <c r="C14" s="45">
        <v>12000</v>
      </c>
      <c r="D14" s="15">
        <v>3600</v>
      </c>
      <c r="E14" s="15">
        <v>3000</v>
      </c>
      <c r="F14" s="15">
        <v>2400</v>
      </c>
      <c r="G14" s="15">
        <v>3000</v>
      </c>
    </row>
    <row r="15" spans="1:7" ht="135">
      <c r="A15" s="49" t="s">
        <v>1</v>
      </c>
      <c r="B15" s="14" t="s">
        <v>2</v>
      </c>
      <c r="C15" s="45">
        <v>4000</v>
      </c>
      <c r="D15" s="15">
        <v>1200</v>
      </c>
      <c r="E15" s="15">
        <v>1000</v>
      </c>
      <c r="F15" s="15">
        <v>800</v>
      </c>
      <c r="G15" s="15">
        <v>1000</v>
      </c>
    </row>
    <row r="16" spans="1:7" ht="90">
      <c r="A16" s="8" t="s">
        <v>3</v>
      </c>
      <c r="B16" s="14" t="s">
        <v>4</v>
      </c>
      <c r="C16" s="45">
        <v>6000</v>
      </c>
      <c r="D16" s="15">
        <v>1800</v>
      </c>
      <c r="E16" s="15">
        <v>1500</v>
      </c>
      <c r="F16" s="15">
        <v>1200</v>
      </c>
      <c r="G16" s="15">
        <v>1500</v>
      </c>
    </row>
    <row r="17" spans="1:7" ht="112.5">
      <c r="A17" s="49" t="s">
        <v>5</v>
      </c>
      <c r="B17" s="14" t="s">
        <v>6</v>
      </c>
      <c r="C17" s="45">
        <v>3000</v>
      </c>
      <c r="D17" s="15">
        <v>900</v>
      </c>
      <c r="E17" s="15">
        <v>750</v>
      </c>
      <c r="F17" s="15">
        <v>600</v>
      </c>
      <c r="G17" s="15">
        <v>750</v>
      </c>
    </row>
    <row r="18" spans="1:7" ht="22.5">
      <c r="A18" s="8" t="s">
        <v>30</v>
      </c>
      <c r="B18" s="14" t="s">
        <v>31</v>
      </c>
      <c r="C18" s="25">
        <f>SUM(C19:C31)</f>
        <v>37809</v>
      </c>
      <c r="D18" s="16">
        <f>SUM(D19:D31)</f>
        <v>11344</v>
      </c>
      <c r="E18" s="16">
        <f>SUM(E19:E31)</f>
        <v>9452</v>
      </c>
      <c r="F18" s="16">
        <f>SUM(F19:F31)</f>
        <v>7561</v>
      </c>
      <c r="G18" s="16">
        <f>SUM(G19:G31)</f>
        <v>9452</v>
      </c>
    </row>
    <row r="19" spans="1:7" ht="12.75">
      <c r="A19" s="48" t="s">
        <v>32</v>
      </c>
      <c r="B19" s="12" t="s">
        <v>33</v>
      </c>
      <c r="C19" s="26">
        <v>6862</v>
      </c>
      <c r="D19" s="15">
        <v>2060</v>
      </c>
      <c r="E19" s="15">
        <v>1715</v>
      </c>
      <c r="F19" s="15">
        <v>1372</v>
      </c>
      <c r="G19" s="15">
        <v>1715</v>
      </c>
    </row>
    <row r="20" spans="1:7" ht="33.7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56.25">
      <c r="A21" s="48" t="s">
        <v>36</v>
      </c>
      <c r="B21" s="12" t="s">
        <v>37</v>
      </c>
      <c r="C21" s="26">
        <v>1000</v>
      </c>
      <c r="D21" s="15">
        <v>300</v>
      </c>
      <c r="E21" s="15">
        <v>250</v>
      </c>
      <c r="F21" s="15">
        <v>200</v>
      </c>
      <c r="G21" s="15">
        <v>250</v>
      </c>
    </row>
    <row r="22" spans="1:7" ht="67.5">
      <c r="A22" s="48" t="s">
        <v>7</v>
      </c>
      <c r="B22" s="12" t="s">
        <v>38</v>
      </c>
      <c r="C22" s="26">
        <v>1847</v>
      </c>
      <c r="D22" s="15">
        <v>554</v>
      </c>
      <c r="E22" s="15">
        <v>462</v>
      </c>
      <c r="F22" s="15">
        <v>369</v>
      </c>
      <c r="G22" s="15">
        <v>462</v>
      </c>
    </row>
    <row r="23" spans="1:7" ht="33.75">
      <c r="A23" s="48" t="s">
        <v>39</v>
      </c>
      <c r="B23" s="12" t="s">
        <v>40</v>
      </c>
      <c r="C23" s="26">
        <v>5000</v>
      </c>
      <c r="D23" s="15">
        <v>1500</v>
      </c>
      <c r="E23" s="15">
        <v>1250</v>
      </c>
      <c r="F23" s="15">
        <v>1000</v>
      </c>
      <c r="G23" s="15">
        <v>1250</v>
      </c>
    </row>
    <row r="24" spans="1:7" ht="45">
      <c r="A24" s="48" t="s">
        <v>41</v>
      </c>
      <c r="B24" s="12" t="s">
        <v>42</v>
      </c>
      <c r="C24" s="26">
        <v>4000</v>
      </c>
      <c r="D24" s="15">
        <v>1200</v>
      </c>
      <c r="E24" s="15">
        <v>1000</v>
      </c>
      <c r="F24" s="15">
        <v>800</v>
      </c>
      <c r="G24" s="15">
        <v>1000</v>
      </c>
    </row>
    <row r="25" spans="1:7" ht="56.25">
      <c r="A25" s="48" t="s">
        <v>43</v>
      </c>
      <c r="B25" s="12" t="s">
        <v>44</v>
      </c>
      <c r="C25" s="26">
        <v>8000</v>
      </c>
      <c r="D25" s="15">
        <v>2400</v>
      </c>
      <c r="E25" s="15">
        <v>2000</v>
      </c>
      <c r="F25" s="15">
        <v>1600</v>
      </c>
      <c r="G25" s="15">
        <v>2000</v>
      </c>
    </row>
    <row r="26" spans="1:7" ht="22.5">
      <c r="A26" s="48" t="s">
        <v>45</v>
      </c>
      <c r="B26" s="12" t="s">
        <v>46</v>
      </c>
      <c r="C26" s="15">
        <v>10000</v>
      </c>
      <c r="D26" s="15">
        <v>3000</v>
      </c>
      <c r="E26" s="15">
        <v>2500</v>
      </c>
      <c r="F26" s="15">
        <v>2000</v>
      </c>
      <c r="G26" s="15">
        <v>2500</v>
      </c>
    </row>
    <row r="27" spans="1:7" ht="112.5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45">
      <c r="A28" s="48" t="s">
        <v>49</v>
      </c>
      <c r="B28" s="12" t="s">
        <v>50</v>
      </c>
      <c r="C28" s="46">
        <v>800</v>
      </c>
      <c r="D28" s="15">
        <v>240</v>
      </c>
      <c r="E28" s="15">
        <v>200</v>
      </c>
      <c r="F28" s="15">
        <v>160</v>
      </c>
      <c r="G28" s="15">
        <v>200</v>
      </c>
    </row>
    <row r="29" spans="1:7" ht="45">
      <c r="A29" s="48" t="s">
        <v>51</v>
      </c>
      <c r="B29" s="12" t="s">
        <v>52</v>
      </c>
      <c r="C29" s="15">
        <v>100</v>
      </c>
      <c r="D29" s="15">
        <v>30</v>
      </c>
      <c r="E29" s="15">
        <v>25</v>
      </c>
      <c r="F29" s="15">
        <v>20</v>
      </c>
      <c r="G29" s="15">
        <v>25</v>
      </c>
    </row>
    <row r="30" spans="1:7" ht="67.5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78.75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78.75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7" ht="22.5">
      <c r="A33" s="8" t="s">
        <v>58</v>
      </c>
      <c r="B33" s="14"/>
      <c r="C33" s="16">
        <f>SUM(C4,C7,C13,C18,C32)</f>
        <v>191309</v>
      </c>
      <c r="D33" s="16">
        <f>SUM(D4,D7,D13,D18,D32)</f>
        <v>57394</v>
      </c>
      <c r="E33" s="16">
        <f>SUM(E4,E7,E13,E18,E32)</f>
        <v>47827</v>
      </c>
      <c r="F33" s="16">
        <f>F4+F7+F13+F18+F32</f>
        <v>38261</v>
      </c>
      <c r="G33" s="16">
        <f>SUM(G4,G7,G13,G18,G32)</f>
        <v>47827</v>
      </c>
    </row>
    <row r="34" spans="1:7" ht="33.75">
      <c r="A34" s="48" t="s">
        <v>99</v>
      </c>
      <c r="B34" s="14" t="s">
        <v>59</v>
      </c>
      <c r="C34" s="15"/>
      <c r="D34" s="15"/>
      <c r="E34" s="15"/>
      <c r="F34" s="15"/>
      <c r="G34" s="15"/>
    </row>
    <row r="35" spans="1:7" ht="33.75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45">
      <c r="A36" s="8" t="s">
        <v>62</v>
      </c>
      <c r="B36" s="14"/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  <c r="G36" s="16">
        <f>SUM(G34:G35)</f>
        <v>0</v>
      </c>
    </row>
    <row r="37" spans="1:7" ht="90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7" ht="33.75">
      <c r="A38" s="8" t="s">
        <v>73</v>
      </c>
      <c r="B38" s="14" t="s">
        <v>63</v>
      </c>
      <c r="C38" s="16">
        <f>C33</f>
        <v>191309</v>
      </c>
      <c r="D38" s="16">
        <f>D33</f>
        <v>57394</v>
      </c>
      <c r="E38" s="16">
        <f>E33</f>
        <v>47827</v>
      </c>
      <c r="F38" s="16">
        <f>F33</f>
        <v>38261</v>
      </c>
      <c r="G38" s="16">
        <f>G33</f>
        <v>47827</v>
      </c>
    </row>
    <row r="39" spans="1:7" ht="12.75">
      <c r="A39" s="48"/>
      <c r="B39" s="12" t="s">
        <v>10</v>
      </c>
      <c r="C39" s="16"/>
      <c r="D39" s="16"/>
      <c r="E39" s="16"/>
      <c r="F39" s="16"/>
      <c r="G39" s="23"/>
    </row>
    <row r="40" spans="1:7" ht="45">
      <c r="A40" s="8" t="s">
        <v>72</v>
      </c>
      <c r="B40" s="14"/>
      <c r="C40" s="54" t="s">
        <v>91</v>
      </c>
      <c r="D40" s="55"/>
      <c r="E40" s="54" t="s">
        <v>92</v>
      </c>
      <c r="F40" s="56"/>
      <c r="G40" s="55"/>
    </row>
    <row r="41" spans="1:7" ht="78.75">
      <c r="A41" s="8" t="s">
        <v>74</v>
      </c>
      <c r="B41" s="14" t="s">
        <v>12</v>
      </c>
      <c r="C41" s="54"/>
      <c r="D41" s="55"/>
      <c r="E41" s="54"/>
      <c r="F41" s="56"/>
      <c r="G41" s="55"/>
    </row>
    <row r="42" spans="1:7" ht="56.25">
      <c r="A42" s="48" t="s">
        <v>86</v>
      </c>
      <c r="B42" s="12" t="s">
        <v>66</v>
      </c>
      <c r="C42" s="54"/>
      <c r="D42" s="55"/>
      <c r="E42" s="54"/>
      <c r="F42" s="56"/>
      <c r="G42" s="55"/>
    </row>
    <row r="43" spans="1:7" ht="33.75">
      <c r="A43" s="48" t="s">
        <v>67</v>
      </c>
      <c r="B43" s="12" t="s">
        <v>68</v>
      </c>
      <c r="C43" s="54"/>
      <c r="D43" s="55"/>
      <c r="E43" s="54"/>
      <c r="F43" s="56"/>
      <c r="G43" s="55"/>
    </row>
    <row r="44" spans="1:7" ht="33.75">
      <c r="A44" s="48" t="s">
        <v>69</v>
      </c>
      <c r="B44" s="12" t="s">
        <v>70</v>
      </c>
      <c r="C44" s="54"/>
      <c r="D44" s="55"/>
      <c r="E44" s="54"/>
      <c r="F44" s="56"/>
      <c r="G44" s="55"/>
    </row>
    <row r="45" spans="1:7" ht="45">
      <c r="A45" s="48" t="s">
        <v>81</v>
      </c>
      <c r="B45" s="12" t="s">
        <v>80</v>
      </c>
      <c r="C45" s="54"/>
      <c r="D45" s="55"/>
      <c r="E45" s="54"/>
      <c r="F45" s="56"/>
      <c r="G45" s="55"/>
    </row>
    <row r="46" spans="1:7" ht="45">
      <c r="A46" s="48" t="s">
        <v>82</v>
      </c>
      <c r="B46" s="12" t="s">
        <v>83</v>
      </c>
      <c r="C46" s="54"/>
      <c r="D46" s="55"/>
      <c r="E46" s="54"/>
      <c r="F46" s="56"/>
      <c r="G46" s="55"/>
    </row>
    <row r="47" spans="1:7" ht="90">
      <c r="A47" s="48" t="s">
        <v>84</v>
      </c>
      <c r="B47" s="12" t="s">
        <v>85</v>
      </c>
      <c r="C47" s="54"/>
      <c r="D47" s="55"/>
      <c r="E47" s="54"/>
      <c r="F47" s="56"/>
      <c r="G47" s="55"/>
    </row>
    <row r="48" spans="1:7" ht="45">
      <c r="A48" s="48" t="s">
        <v>87</v>
      </c>
      <c r="B48" s="12" t="s">
        <v>88</v>
      </c>
      <c r="C48" s="54"/>
      <c r="D48" s="55"/>
      <c r="E48" s="54"/>
      <c r="F48" s="56"/>
      <c r="G48" s="55"/>
    </row>
    <row r="49" spans="1:7" ht="56.25">
      <c r="A49" s="48" t="s">
        <v>76</v>
      </c>
      <c r="B49" s="12" t="s">
        <v>77</v>
      </c>
      <c r="C49" s="54"/>
      <c r="D49" s="55"/>
      <c r="E49" s="54"/>
      <c r="F49" s="56"/>
      <c r="G49" s="55"/>
    </row>
    <row r="50" spans="1:7" ht="56.25">
      <c r="A50" s="48" t="s">
        <v>78</v>
      </c>
      <c r="B50" s="12" t="s">
        <v>79</v>
      </c>
      <c r="C50" s="54"/>
      <c r="D50" s="55"/>
      <c r="E50" s="54"/>
      <c r="F50" s="56"/>
      <c r="G50" s="55"/>
    </row>
    <row r="51" spans="1:7" ht="79.5" thickBot="1">
      <c r="A51" s="48" t="s">
        <v>89</v>
      </c>
      <c r="B51" s="20" t="s">
        <v>71</v>
      </c>
      <c r="C51" s="57"/>
      <c r="D51" s="58"/>
      <c r="E51" s="57"/>
      <c r="F51" s="59"/>
      <c r="G51" s="58"/>
    </row>
    <row r="56" ht="13.5" customHeight="1"/>
    <row r="57" ht="12.75">
      <c r="F57" t="s">
        <v>101</v>
      </c>
    </row>
    <row r="58" spans="1:7" ht="12.75">
      <c r="A58" s="18" t="s">
        <v>103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7" ht="101.25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</row>
    <row r="60" spans="1:7" ht="12.75">
      <c r="A60" s="6"/>
      <c r="B60" s="12"/>
      <c r="C60" s="15"/>
      <c r="D60" s="15"/>
      <c r="E60" s="15"/>
      <c r="F60" s="15"/>
      <c r="G60" s="15"/>
    </row>
    <row r="61" spans="1:7" ht="67.5">
      <c r="A61" s="6" t="s">
        <v>11</v>
      </c>
      <c r="B61" s="14" t="s">
        <v>12</v>
      </c>
      <c r="C61" s="16">
        <f>SUM(C62:C63)</f>
        <v>15000</v>
      </c>
      <c r="D61" s="16">
        <f>SUM(D62:D63)</f>
        <v>4500</v>
      </c>
      <c r="E61" s="16">
        <f>SUM(E62:E63)</f>
        <v>3750</v>
      </c>
      <c r="F61" s="16">
        <f>SUM(F62:F63)</f>
        <v>3000</v>
      </c>
      <c r="G61" s="16">
        <f>SUM(G62:G63)</f>
        <v>3750</v>
      </c>
    </row>
    <row r="62" spans="1:7" ht="67.5">
      <c r="A62" s="7" t="s">
        <v>13</v>
      </c>
      <c r="B62" s="12" t="s">
        <v>14</v>
      </c>
      <c r="C62" s="27">
        <v>15000</v>
      </c>
      <c r="D62" s="15">
        <v>4500</v>
      </c>
      <c r="E62" s="15">
        <v>3750</v>
      </c>
      <c r="F62" s="15">
        <v>3000</v>
      </c>
      <c r="G62" s="15">
        <v>3750</v>
      </c>
    </row>
    <row r="63" spans="1:7" ht="45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78.75">
      <c r="A64" s="6" t="s">
        <v>17</v>
      </c>
      <c r="B64" s="14" t="s">
        <v>18</v>
      </c>
      <c r="C64" s="25">
        <f>SUM(C65:C69)</f>
        <v>1200</v>
      </c>
      <c r="D64" s="16">
        <f>SUM(D65:D69)</f>
        <v>360</v>
      </c>
      <c r="E64" s="16">
        <f>SUM(E65:E69)</f>
        <v>300</v>
      </c>
      <c r="F64" s="16">
        <f>SUM(F65:F69)</f>
        <v>240</v>
      </c>
      <c r="G64" s="16">
        <f>SUM(G65:G69)</f>
        <v>300</v>
      </c>
    </row>
    <row r="65" spans="1:7" ht="78.75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67.5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123.75">
      <c r="A67" s="7" t="s">
        <v>9</v>
      </c>
      <c r="B67" s="12" t="s">
        <v>24</v>
      </c>
      <c r="C67" s="26">
        <v>1000</v>
      </c>
      <c r="D67" s="15">
        <v>300</v>
      </c>
      <c r="E67" s="15">
        <v>250</v>
      </c>
      <c r="F67" s="15">
        <v>200</v>
      </c>
      <c r="G67" s="15">
        <v>250</v>
      </c>
    </row>
    <row r="68" spans="1:7" ht="90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56.25">
      <c r="A69" s="7" t="s">
        <v>27</v>
      </c>
      <c r="B69" s="12" t="s">
        <v>28</v>
      </c>
      <c r="C69" s="27">
        <v>200</v>
      </c>
      <c r="D69" s="15">
        <v>60</v>
      </c>
      <c r="E69" s="15">
        <v>50</v>
      </c>
      <c r="F69" s="15">
        <v>40</v>
      </c>
      <c r="G69" s="15">
        <v>50</v>
      </c>
    </row>
    <row r="70" spans="1:7" ht="90">
      <c r="A70" s="6" t="s">
        <v>90</v>
      </c>
      <c r="B70" s="14" t="s">
        <v>29</v>
      </c>
      <c r="C70" s="25">
        <f>SUM(C71:C74)</f>
        <v>6300</v>
      </c>
      <c r="D70" s="16">
        <f>SUM(D71:D74)</f>
        <v>1890</v>
      </c>
      <c r="E70" s="16">
        <f>SUM(E71:E74)</f>
        <v>1575</v>
      </c>
      <c r="F70" s="16">
        <f>SUM(F71:F74)</f>
        <v>1260</v>
      </c>
      <c r="G70" s="16">
        <f>SUM(G71:G74)</f>
        <v>1575</v>
      </c>
    </row>
    <row r="71" spans="1:7" ht="112.5">
      <c r="A71" s="4" t="s">
        <v>8</v>
      </c>
      <c r="B71" s="14" t="s">
        <v>0</v>
      </c>
      <c r="C71" s="27">
        <v>3000</v>
      </c>
      <c r="D71" s="15">
        <v>900</v>
      </c>
      <c r="E71" s="15">
        <v>750</v>
      </c>
      <c r="F71" s="15">
        <v>600</v>
      </c>
      <c r="G71" s="15">
        <v>750</v>
      </c>
    </row>
    <row r="72" spans="1:7" ht="135">
      <c r="A72" s="4" t="s">
        <v>1</v>
      </c>
      <c r="B72" s="14" t="s">
        <v>2</v>
      </c>
      <c r="C72" s="27">
        <v>1500</v>
      </c>
      <c r="D72" s="15">
        <v>450</v>
      </c>
      <c r="E72" s="15">
        <v>375</v>
      </c>
      <c r="F72" s="15">
        <v>300</v>
      </c>
      <c r="G72" s="15">
        <v>375</v>
      </c>
    </row>
    <row r="73" spans="1:7" ht="90">
      <c r="A73" s="6" t="s">
        <v>3</v>
      </c>
      <c r="B73" s="14" t="s">
        <v>4</v>
      </c>
      <c r="C73" s="27">
        <v>1500</v>
      </c>
      <c r="D73" s="15">
        <v>450</v>
      </c>
      <c r="E73" s="15">
        <v>375</v>
      </c>
      <c r="F73" s="15">
        <v>300</v>
      </c>
      <c r="G73" s="15">
        <v>375</v>
      </c>
    </row>
    <row r="74" spans="1:7" ht="112.5">
      <c r="A74" s="4" t="s">
        <v>5</v>
      </c>
      <c r="B74" s="14" t="s">
        <v>6</v>
      </c>
      <c r="C74" s="27">
        <v>300</v>
      </c>
      <c r="D74" s="15">
        <v>90</v>
      </c>
      <c r="E74" s="15">
        <v>75</v>
      </c>
      <c r="F74" s="15">
        <v>60</v>
      </c>
      <c r="G74" s="15">
        <v>75</v>
      </c>
    </row>
    <row r="75" spans="1:7" ht="22.5">
      <c r="A75" s="6" t="s">
        <v>30</v>
      </c>
      <c r="B75" s="14" t="s">
        <v>31</v>
      </c>
      <c r="C75" s="25">
        <f>SUM(C76:C89)</f>
        <v>17215</v>
      </c>
      <c r="D75" s="16">
        <f>SUM(D76:D89)</f>
        <v>5164</v>
      </c>
      <c r="E75" s="16">
        <f>SUM(E76:E89)</f>
        <v>4304</v>
      </c>
      <c r="F75" s="16">
        <f>SUM(F76:F89)</f>
        <v>3443</v>
      </c>
      <c r="G75" s="16">
        <f>SUM(G76:G89)</f>
        <v>4304</v>
      </c>
    </row>
    <row r="76" spans="1:7" ht="12.75">
      <c r="A76" s="7" t="s">
        <v>32</v>
      </c>
      <c r="B76" s="12" t="s">
        <v>33</v>
      </c>
      <c r="C76" s="26">
        <v>4000</v>
      </c>
      <c r="D76" s="15">
        <v>1200</v>
      </c>
      <c r="E76" s="15">
        <v>1000</v>
      </c>
      <c r="F76" s="15">
        <v>800</v>
      </c>
      <c r="G76" s="15">
        <v>1000</v>
      </c>
    </row>
    <row r="77" spans="1:7" ht="33.75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56.25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67.5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33.75">
      <c r="A80" s="7" t="s">
        <v>39</v>
      </c>
      <c r="B80" s="12" t="s">
        <v>40</v>
      </c>
      <c r="C80" s="26">
        <v>4000</v>
      </c>
      <c r="D80" s="15">
        <v>1200</v>
      </c>
      <c r="E80" s="15">
        <v>1000</v>
      </c>
      <c r="F80" s="15">
        <v>800</v>
      </c>
      <c r="G80" s="15">
        <v>1000</v>
      </c>
    </row>
    <row r="81" spans="1:7" ht="45">
      <c r="A81" s="7" t="s">
        <v>41</v>
      </c>
      <c r="B81" s="12" t="s">
        <v>42</v>
      </c>
      <c r="C81" s="26">
        <v>2000</v>
      </c>
      <c r="D81" s="15">
        <v>600</v>
      </c>
      <c r="E81" s="15">
        <v>500</v>
      </c>
      <c r="F81" s="15">
        <v>400</v>
      </c>
      <c r="G81" s="15">
        <v>500</v>
      </c>
    </row>
    <row r="82" spans="1:7" ht="56.25">
      <c r="A82" s="7" t="s">
        <v>43</v>
      </c>
      <c r="B82" s="12" t="s">
        <v>44</v>
      </c>
      <c r="C82" s="26">
        <v>5215</v>
      </c>
      <c r="D82" s="15">
        <v>1564</v>
      </c>
      <c r="E82" s="15">
        <v>1304</v>
      </c>
      <c r="F82" s="15">
        <v>1043</v>
      </c>
      <c r="G82" s="15">
        <v>1304</v>
      </c>
    </row>
    <row r="83" spans="1:7" ht="22.5">
      <c r="A83" s="7" t="s">
        <v>45</v>
      </c>
      <c r="B83" s="12" t="s">
        <v>46</v>
      </c>
      <c r="C83" s="15">
        <v>2000</v>
      </c>
      <c r="D83" s="15">
        <v>600</v>
      </c>
      <c r="E83" s="15">
        <v>500</v>
      </c>
      <c r="F83" s="15">
        <v>400</v>
      </c>
      <c r="G83" s="15">
        <v>500</v>
      </c>
    </row>
    <row r="84" spans="1:7" ht="112.5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45">
      <c r="A85" s="7" t="s">
        <v>49</v>
      </c>
      <c r="B85" s="12" t="s">
        <v>50</v>
      </c>
      <c r="C85" s="15"/>
      <c r="D85" s="15"/>
      <c r="E85" s="15"/>
      <c r="F85" s="15"/>
      <c r="G85" s="15"/>
    </row>
    <row r="86" spans="1:7" ht="45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67.5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78.75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78.75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7" ht="22.5">
      <c r="A90" s="6" t="s">
        <v>58</v>
      </c>
      <c r="B90" s="14"/>
      <c r="C90" s="16">
        <f>SUM(C61,C64,C70,C75)</f>
        <v>39715</v>
      </c>
      <c r="D90" s="16">
        <f>SUM(D61,D64,D70,D75)</f>
        <v>11914</v>
      </c>
      <c r="E90" s="16">
        <f>SUM(E61,E64,E70,E75)</f>
        <v>9929</v>
      </c>
      <c r="F90" s="16">
        <f>F64+F70+F75+F61</f>
        <v>7943</v>
      </c>
      <c r="G90" s="16">
        <f>SUM(G61,G64,G70,G75)</f>
        <v>9929</v>
      </c>
    </row>
    <row r="91" spans="1:7" ht="33.75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33.75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45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90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33.75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7" ht="12.75">
      <c r="A96" s="7"/>
      <c r="B96" s="12" t="s">
        <v>10</v>
      </c>
      <c r="C96" s="16">
        <f>C90+C95</f>
        <v>39715</v>
      </c>
      <c r="D96" s="16">
        <f>D90+D95</f>
        <v>11914</v>
      </c>
      <c r="E96" s="16">
        <f>E90</f>
        <v>9929</v>
      </c>
      <c r="F96" s="16">
        <f>F90+F95</f>
        <v>7943</v>
      </c>
      <c r="G96" s="23">
        <f>G90+G95</f>
        <v>9929</v>
      </c>
    </row>
    <row r="97" spans="1:7" ht="45">
      <c r="A97" s="6" t="s">
        <v>72</v>
      </c>
      <c r="B97" s="14"/>
      <c r="C97" s="54" t="s">
        <v>91</v>
      </c>
      <c r="D97" s="55"/>
      <c r="E97" s="54" t="s">
        <v>92</v>
      </c>
      <c r="F97" s="56"/>
      <c r="G97" s="55"/>
    </row>
    <row r="98" spans="1:7" ht="78.75">
      <c r="A98" s="6" t="s">
        <v>74</v>
      </c>
      <c r="B98" s="14" t="s">
        <v>12</v>
      </c>
      <c r="C98" s="54"/>
      <c r="D98" s="55"/>
      <c r="E98" s="54"/>
      <c r="F98" s="56"/>
      <c r="G98" s="55"/>
    </row>
    <row r="99" spans="1:7" ht="56.25">
      <c r="A99" s="7" t="s">
        <v>86</v>
      </c>
      <c r="B99" s="12" t="s">
        <v>66</v>
      </c>
      <c r="C99" s="54"/>
      <c r="D99" s="55"/>
      <c r="E99" s="54"/>
      <c r="F99" s="56"/>
      <c r="G99" s="55"/>
    </row>
    <row r="100" spans="1:7" ht="33.75">
      <c r="A100" s="7" t="s">
        <v>67</v>
      </c>
      <c r="B100" s="12" t="s">
        <v>68</v>
      </c>
      <c r="C100" s="54"/>
      <c r="D100" s="55"/>
      <c r="E100" s="54"/>
      <c r="F100" s="56"/>
      <c r="G100" s="55"/>
    </row>
    <row r="101" spans="1:7" ht="33.75">
      <c r="A101" s="7" t="s">
        <v>69</v>
      </c>
      <c r="B101" s="12" t="s">
        <v>70</v>
      </c>
      <c r="C101" s="54"/>
      <c r="D101" s="55"/>
      <c r="E101" s="54"/>
      <c r="F101" s="56"/>
      <c r="G101" s="55"/>
    </row>
    <row r="102" spans="1:7" ht="45">
      <c r="A102" s="7" t="s">
        <v>81</v>
      </c>
      <c r="B102" s="12" t="s">
        <v>80</v>
      </c>
      <c r="C102" s="54"/>
      <c r="D102" s="55"/>
      <c r="E102" s="54"/>
      <c r="F102" s="56"/>
      <c r="G102" s="55"/>
    </row>
    <row r="103" spans="1:7" ht="45">
      <c r="A103" s="7" t="s">
        <v>82</v>
      </c>
      <c r="B103" s="12" t="s">
        <v>83</v>
      </c>
      <c r="C103" s="54"/>
      <c r="D103" s="55"/>
      <c r="E103" s="54"/>
      <c r="F103" s="56"/>
      <c r="G103" s="55"/>
    </row>
    <row r="104" spans="1:7" ht="90">
      <c r="A104" s="7" t="s">
        <v>84</v>
      </c>
      <c r="B104" s="12" t="s">
        <v>85</v>
      </c>
      <c r="C104" s="54"/>
      <c r="D104" s="55"/>
      <c r="E104" s="54"/>
      <c r="F104" s="56"/>
      <c r="G104" s="55"/>
    </row>
    <row r="105" spans="1:7" ht="45">
      <c r="A105" s="7" t="s">
        <v>87</v>
      </c>
      <c r="B105" s="12" t="s">
        <v>88</v>
      </c>
      <c r="C105" s="54"/>
      <c r="D105" s="55"/>
      <c r="E105" s="54"/>
      <c r="F105" s="56"/>
      <c r="G105" s="55"/>
    </row>
    <row r="106" spans="1:7" ht="56.25">
      <c r="A106" s="7" t="s">
        <v>76</v>
      </c>
      <c r="B106" s="12" t="s">
        <v>77</v>
      </c>
      <c r="C106" s="54"/>
      <c r="D106" s="55"/>
      <c r="E106" s="54"/>
      <c r="F106" s="56"/>
      <c r="G106" s="55"/>
    </row>
    <row r="107" spans="1:7" ht="56.25">
      <c r="A107" s="7" t="s">
        <v>78</v>
      </c>
      <c r="B107" s="12" t="s">
        <v>79</v>
      </c>
      <c r="C107" s="54"/>
      <c r="D107" s="55"/>
      <c r="E107" s="54"/>
      <c r="F107" s="56"/>
      <c r="G107" s="55"/>
    </row>
    <row r="108" spans="1:7" ht="79.5" thickBot="1">
      <c r="A108" s="22" t="s">
        <v>89</v>
      </c>
      <c r="B108" s="20" t="s">
        <v>71</v>
      </c>
      <c r="C108" s="57"/>
      <c r="D108" s="58"/>
      <c r="E108" s="57"/>
      <c r="F108" s="59"/>
      <c r="G108" s="58"/>
    </row>
    <row r="120" ht="12.75">
      <c r="F120" t="s">
        <v>101</v>
      </c>
    </row>
    <row r="121" spans="1:7" ht="12.75">
      <c r="A121" s="18" t="s">
        <v>104</v>
      </c>
      <c r="B121" s="2"/>
      <c r="C121" s="2"/>
      <c r="D121" s="2">
        <v>30</v>
      </c>
      <c r="E121" s="2">
        <v>25</v>
      </c>
      <c r="F121" s="2">
        <v>20</v>
      </c>
      <c r="G121" s="2">
        <v>25</v>
      </c>
    </row>
    <row r="122" spans="1:7" ht="101.25">
      <c r="A122" s="8" t="s">
        <v>19</v>
      </c>
      <c r="B122" s="1"/>
      <c r="C122" s="32" t="s">
        <v>94</v>
      </c>
      <c r="D122" s="33" t="s">
        <v>95</v>
      </c>
      <c r="E122" s="33" t="s">
        <v>96</v>
      </c>
      <c r="F122" s="33" t="s">
        <v>97</v>
      </c>
      <c r="G122" s="33" t="s">
        <v>98</v>
      </c>
    </row>
    <row r="123" spans="1:7" ht="12.75">
      <c r="A123" s="6"/>
      <c r="B123" s="12"/>
      <c r="C123" s="15"/>
      <c r="D123" s="15"/>
      <c r="E123" s="15"/>
      <c r="F123" s="15"/>
      <c r="G123" s="15"/>
    </row>
    <row r="124" spans="1:7" ht="67.5">
      <c r="A124" s="6" t="s">
        <v>11</v>
      </c>
      <c r="B124" s="14" t="s">
        <v>12</v>
      </c>
      <c r="C124" s="16">
        <f>SUM(C125:C126)</f>
        <v>500</v>
      </c>
      <c r="D124" s="16">
        <f>SUM(D125:D126)</f>
        <v>150</v>
      </c>
      <c r="E124" s="16">
        <f>SUM(E125:E126)</f>
        <v>125</v>
      </c>
      <c r="F124" s="16">
        <f>SUM(F125:F126)</f>
        <v>100</v>
      </c>
      <c r="G124" s="16">
        <f>SUM(G125:G126)</f>
        <v>125</v>
      </c>
    </row>
    <row r="125" spans="1:7" ht="67.5">
      <c r="A125" s="7" t="s">
        <v>13</v>
      </c>
      <c r="B125" s="12" t="s">
        <v>14</v>
      </c>
      <c r="C125" s="27">
        <v>500</v>
      </c>
      <c r="D125" s="15">
        <v>150</v>
      </c>
      <c r="E125" s="15">
        <v>125</v>
      </c>
      <c r="F125" s="15">
        <v>100</v>
      </c>
      <c r="G125" s="15">
        <v>125</v>
      </c>
    </row>
    <row r="126" spans="1:7" ht="45">
      <c r="A126" s="7" t="s">
        <v>15</v>
      </c>
      <c r="B126" s="12" t="s">
        <v>16</v>
      </c>
      <c r="C126" s="26"/>
      <c r="D126" s="15"/>
      <c r="E126" s="15"/>
      <c r="F126" s="15"/>
      <c r="G126" s="15"/>
    </row>
    <row r="127" spans="1:7" ht="78.75">
      <c r="A127" s="6" t="s">
        <v>17</v>
      </c>
      <c r="B127" s="14" t="s">
        <v>18</v>
      </c>
      <c r="C127" s="25">
        <f>SUM(C128:C132)</f>
        <v>0</v>
      </c>
      <c r="D127" s="16">
        <f>SUM(D128:D132)</f>
        <v>0</v>
      </c>
      <c r="E127" s="16">
        <f>SUM(E128:E132)</f>
        <v>0</v>
      </c>
      <c r="F127" s="16">
        <f>SUM(F128:F132)</f>
        <v>0</v>
      </c>
      <c r="G127" s="16">
        <f>SUM(G128:G132)</f>
        <v>0</v>
      </c>
    </row>
    <row r="128" spans="1:7" ht="78.75">
      <c r="A128" s="7" t="s">
        <v>20</v>
      </c>
      <c r="B128" s="12" t="s">
        <v>21</v>
      </c>
      <c r="C128" s="26"/>
      <c r="D128" s="15"/>
      <c r="E128" s="15"/>
      <c r="F128" s="15"/>
      <c r="G128" s="15"/>
    </row>
    <row r="129" spans="1:7" ht="67.5">
      <c r="A129" s="7" t="s">
        <v>22</v>
      </c>
      <c r="B129" s="12" t="s">
        <v>23</v>
      </c>
      <c r="C129" s="26"/>
      <c r="D129" s="15"/>
      <c r="E129" s="15"/>
      <c r="F129" s="15"/>
      <c r="G129" s="15"/>
    </row>
    <row r="130" spans="1:7" ht="123.75">
      <c r="A130" s="7" t="s">
        <v>9</v>
      </c>
      <c r="B130" s="12" t="s">
        <v>24</v>
      </c>
      <c r="C130" s="26"/>
      <c r="D130" s="15"/>
      <c r="E130" s="15"/>
      <c r="F130" s="15"/>
      <c r="G130" s="15"/>
    </row>
    <row r="131" spans="1:7" ht="90">
      <c r="A131" s="7" t="s">
        <v>25</v>
      </c>
      <c r="B131" s="12" t="s">
        <v>26</v>
      </c>
      <c r="C131" s="26"/>
      <c r="D131" s="15"/>
      <c r="E131" s="15"/>
      <c r="F131" s="15"/>
      <c r="G131" s="15"/>
    </row>
    <row r="132" spans="1:7" ht="56.25">
      <c r="A132" s="7" t="s">
        <v>27</v>
      </c>
      <c r="B132" s="12" t="s">
        <v>28</v>
      </c>
      <c r="C132" s="27"/>
      <c r="D132" s="15"/>
      <c r="E132" s="15"/>
      <c r="F132" s="15"/>
      <c r="G132" s="15"/>
    </row>
    <row r="133" spans="1:7" ht="90">
      <c r="A133" s="6" t="s">
        <v>90</v>
      </c>
      <c r="B133" s="14" t="s">
        <v>29</v>
      </c>
      <c r="C133" s="25">
        <f>SUM(C134:C137)</f>
        <v>0</v>
      </c>
      <c r="D133" s="16">
        <f>SUM(D134:D137)</f>
        <v>0</v>
      </c>
      <c r="E133" s="16">
        <f>SUM(E134:E137)</f>
        <v>0</v>
      </c>
      <c r="F133" s="16">
        <f>SUM(F134:F137)</f>
        <v>0</v>
      </c>
      <c r="G133" s="16">
        <f>SUM(G134:G137)</f>
        <v>0</v>
      </c>
    </row>
    <row r="134" spans="1:7" ht="112.5">
      <c r="A134" s="4" t="s">
        <v>8</v>
      </c>
      <c r="B134" s="14" t="s">
        <v>0</v>
      </c>
      <c r="C134" s="27"/>
      <c r="D134" s="15"/>
      <c r="E134" s="15"/>
      <c r="F134" s="15"/>
      <c r="G134" s="15"/>
    </row>
    <row r="135" spans="1:7" ht="135">
      <c r="A135" s="4" t="s">
        <v>1</v>
      </c>
      <c r="B135" s="14" t="s">
        <v>2</v>
      </c>
      <c r="C135" s="27"/>
      <c r="D135" s="15"/>
      <c r="E135" s="15"/>
      <c r="F135" s="15"/>
      <c r="G135" s="15"/>
    </row>
    <row r="136" spans="1:7" ht="90">
      <c r="A136" s="6" t="s">
        <v>3</v>
      </c>
      <c r="B136" s="14" t="s">
        <v>4</v>
      </c>
      <c r="C136" s="27"/>
      <c r="D136" s="15"/>
      <c r="E136" s="15"/>
      <c r="F136" s="15"/>
      <c r="G136" s="15"/>
    </row>
    <row r="137" spans="1:7" ht="112.5">
      <c r="A137" s="4" t="s">
        <v>5</v>
      </c>
      <c r="B137" s="14" t="s">
        <v>6</v>
      </c>
      <c r="C137" s="27"/>
      <c r="D137" s="15"/>
      <c r="E137" s="15"/>
      <c r="F137" s="15"/>
      <c r="G137" s="15"/>
    </row>
    <row r="138" spans="1:7" ht="22.5">
      <c r="A138" s="6" t="s">
        <v>30</v>
      </c>
      <c r="B138" s="14" t="s">
        <v>31</v>
      </c>
      <c r="C138" s="25">
        <f>SUM(C139:C152)</f>
        <v>577</v>
      </c>
      <c r="D138" s="16">
        <f>SUM(D139:D152)</f>
        <v>174</v>
      </c>
      <c r="E138" s="16">
        <f>SUM(E139:E152)</f>
        <v>144</v>
      </c>
      <c r="F138" s="16">
        <f>SUM(F139:F152)</f>
        <v>115</v>
      </c>
      <c r="G138" s="16">
        <f>SUM(G139:G152)</f>
        <v>144</v>
      </c>
    </row>
    <row r="139" spans="1:7" ht="12.75">
      <c r="A139" s="7" t="s">
        <v>32</v>
      </c>
      <c r="B139" s="12" t="s">
        <v>33</v>
      </c>
      <c r="C139" s="26"/>
      <c r="D139" s="15"/>
      <c r="E139" s="15"/>
      <c r="F139" s="15"/>
      <c r="G139" s="15"/>
    </row>
    <row r="140" spans="1:7" ht="33.75">
      <c r="A140" s="6" t="s">
        <v>34</v>
      </c>
      <c r="B140" s="10" t="s">
        <v>35</v>
      </c>
      <c r="C140" s="26"/>
      <c r="D140" s="15"/>
      <c r="E140" s="15"/>
      <c r="F140" s="15"/>
      <c r="G140" s="15"/>
    </row>
    <row r="141" spans="1:7" ht="56.25">
      <c r="A141" s="7" t="s">
        <v>36</v>
      </c>
      <c r="B141" s="12" t="s">
        <v>37</v>
      </c>
      <c r="C141" s="26"/>
      <c r="D141" s="15"/>
      <c r="E141" s="15"/>
      <c r="F141" s="15"/>
      <c r="G141" s="15"/>
    </row>
    <row r="142" spans="1:7" ht="67.5">
      <c r="A142" s="7" t="s">
        <v>7</v>
      </c>
      <c r="B142" s="12" t="s">
        <v>38</v>
      </c>
      <c r="C142" s="26"/>
      <c r="D142" s="15"/>
      <c r="E142" s="15"/>
      <c r="F142" s="15"/>
      <c r="G142" s="15"/>
    </row>
    <row r="143" spans="1:7" ht="33.75">
      <c r="A143" s="7" t="s">
        <v>39</v>
      </c>
      <c r="B143" s="12" t="s">
        <v>40</v>
      </c>
      <c r="C143" s="26">
        <v>577</v>
      </c>
      <c r="D143" s="15">
        <v>174</v>
      </c>
      <c r="E143" s="15">
        <v>144</v>
      </c>
      <c r="F143" s="15">
        <v>115</v>
      </c>
      <c r="G143" s="15">
        <v>144</v>
      </c>
    </row>
    <row r="144" spans="1:7" ht="45">
      <c r="A144" s="7" t="s">
        <v>41</v>
      </c>
      <c r="B144" s="12" t="s">
        <v>42</v>
      </c>
      <c r="C144" s="26"/>
      <c r="D144" s="15"/>
      <c r="E144" s="15"/>
      <c r="F144" s="15"/>
      <c r="G144" s="15"/>
    </row>
    <row r="145" spans="1:7" ht="56.25">
      <c r="A145" s="7" t="s">
        <v>43</v>
      </c>
      <c r="B145" s="12" t="s">
        <v>44</v>
      </c>
      <c r="C145" s="26"/>
      <c r="D145" s="15"/>
      <c r="E145" s="15"/>
      <c r="F145" s="15"/>
      <c r="G145" s="15"/>
    </row>
    <row r="146" spans="1:7" ht="22.5">
      <c r="A146" s="7" t="s">
        <v>45</v>
      </c>
      <c r="B146" s="12" t="s">
        <v>46</v>
      </c>
      <c r="C146" s="15"/>
      <c r="D146" s="15"/>
      <c r="E146" s="15"/>
      <c r="F146" s="15"/>
      <c r="G146" s="15"/>
    </row>
    <row r="147" spans="1:7" ht="112.5">
      <c r="A147" s="7" t="s">
        <v>47</v>
      </c>
      <c r="B147" s="12" t="s">
        <v>48</v>
      </c>
      <c r="C147" s="15"/>
      <c r="D147" s="15"/>
      <c r="E147" s="15"/>
      <c r="F147" s="15"/>
      <c r="G147" s="15"/>
    </row>
    <row r="148" spans="1:7" ht="45">
      <c r="A148" s="7" t="s">
        <v>49</v>
      </c>
      <c r="B148" s="12" t="s">
        <v>50</v>
      </c>
      <c r="C148" s="15"/>
      <c r="D148" s="15"/>
      <c r="E148" s="15"/>
      <c r="F148" s="15"/>
      <c r="G148" s="15"/>
    </row>
    <row r="149" spans="1:7" ht="45">
      <c r="A149" s="7" t="s">
        <v>51</v>
      </c>
      <c r="B149" s="12" t="s">
        <v>52</v>
      </c>
      <c r="C149" s="15"/>
      <c r="D149" s="15"/>
      <c r="E149" s="15"/>
      <c r="F149" s="15"/>
      <c r="G149" s="15"/>
    </row>
    <row r="150" spans="1:7" ht="67.5">
      <c r="A150" s="7" t="s">
        <v>53</v>
      </c>
      <c r="B150" s="12" t="s">
        <v>54</v>
      </c>
      <c r="C150" s="15"/>
      <c r="D150" s="15"/>
      <c r="E150" s="15"/>
      <c r="F150" s="15"/>
      <c r="G150" s="15"/>
    </row>
    <row r="151" spans="1:7" ht="78.75">
      <c r="A151" s="7" t="s">
        <v>55</v>
      </c>
      <c r="B151" s="12" t="s">
        <v>56</v>
      </c>
      <c r="C151" s="15"/>
      <c r="D151" s="15"/>
      <c r="E151" s="15"/>
      <c r="F151" s="15"/>
      <c r="G151" s="15"/>
    </row>
    <row r="152" spans="1:7" ht="78.75">
      <c r="A152" s="7" t="s">
        <v>64</v>
      </c>
      <c r="B152" s="12" t="s">
        <v>57</v>
      </c>
      <c r="C152" s="15"/>
      <c r="D152" s="15"/>
      <c r="E152" s="15"/>
      <c r="F152" s="15"/>
      <c r="G152" s="15"/>
    </row>
    <row r="153" spans="1:7" ht="22.5">
      <c r="A153" s="6" t="s">
        <v>58</v>
      </c>
      <c r="B153" s="14"/>
      <c r="C153" s="16">
        <f>SUM(C124,C127,C133,C138)</f>
        <v>1077</v>
      </c>
      <c r="D153" s="16">
        <f>SUM(D124,D127,D133,D138)</f>
        <v>324</v>
      </c>
      <c r="E153" s="16">
        <f>SUM(E124,E127,E133,E138)</f>
        <v>269</v>
      </c>
      <c r="F153" s="16">
        <f>F124+F133+F138</f>
        <v>215</v>
      </c>
      <c r="G153" s="16">
        <f>SUM(G124,G127,G133,G138)</f>
        <v>269</v>
      </c>
    </row>
    <row r="154" spans="1:7" ht="33.75">
      <c r="A154" s="7" t="s">
        <v>99</v>
      </c>
      <c r="B154" s="14" t="s">
        <v>59</v>
      </c>
      <c r="C154" s="15"/>
      <c r="D154" s="15"/>
      <c r="E154" s="15"/>
      <c r="F154" s="15"/>
      <c r="G154" s="15"/>
    </row>
    <row r="155" spans="1:7" ht="33.75">
      <c r="A155" s="7" t="s">
        <v>60</v>
      </c>
      <c r="B155" s="14" t="s">
        <v>61</v>
      </c>
      <c r="C155" s="15"/>
      <c r="D155" s="15"/>
      <c r="E155" s="15"/>
      <c r="F155" s="15"/>
      <c r="G155" s="15"/>
    </row>
    <row r="156" spans="1:7" ht="45">
      <c r="A156" s="6" t="s">
        <v>62</v>
      </c>
      <c r="B156" s="14"/>
      <c r="C156" s="16">
        <f>SUM(C154:C155)</f>
        <v>0</v>
      </c>
      <c r="D156" s="16">
        <f>SUM(D154:D155)</f>
        <v>0</v>
      </c>
      <c r="E156" s="16">
        <f>SUM(E154:E155)</f>
        <v>0</v>
      </c>
      <c r="F156" s="16">
        <f>SUM(F154:F155)</f>
        <v>0</v>
      </c>
      <c r="G156" s="16">
        <f>SUM(G154:G155)</f>
        <v>0</v>
      </c>
    </row>
    <row r="157" spans="1:7" ht="90">
      <c r="A157" s="6" t="s">
        <v>64</v>
      </c>
      <c r="B157" s="14" t="s">
        <v>65</v>
      </c>
      <c r="C157" s="15"/>
      <c r="D157" s="15"/>
      <c r="E157" s="15"/>
      <c r="F157" s="15"/>
      <c r="G157" s="15"/>
    </row>
    <row r="158" spans="1:7" ht="33.75">
      <c r="A158" s="6" t="s">
        <v>73</v>
      </c>
      <c r="B158" s="14" t="s">
        <v>63</v>
      </c>
      <c r="C158" s="16">
        <f>SUM(C156:C157)</f>
        <v>0</v>
      </c>
      <c r="D158" s="16">
        <f>SUM(D156:D157)</f>
        <v>0</v>
      </c>
      <c r="E158" s="16">
        <f>SUM(E156:E157)</f>
        <v>0</v>
      </c>
      <c r="F158" s="16">
        <f>SUM(F156:F157)</f>
        <v>0</v>
      </c>
      <c r="G158" s="16">
        <f>SUM(G156:G157)</f>
        <v>0</v>
      </c>
    </row>
    <row r="159" spans="1:7" ht="12.75">
      <c r="A159" s="7"/>
      <c r="B159" s="12" t="s">
        <v>10</v>
      </c>
      <c r="C159" s="16">
        <f>C153+C158</f>
        <v>1077</v>
      </c>
      <c r="D159" s="16">
        <f>D153+D158</f>
        <v>324</v>
      </c>
      <c r="E159" s="16">
        <f>E153</f>
        <v>269</v>
      </c>
      <c r="F159" s="16">
        <f>F153+F158</f>
        <v>215</v>
      </c>
      <c r="G159" s="23">
        <f>G153+G158</f>
        <v>269</v>
      </c>
    </row>
    <row r="160" spans="1:7" ht="45">
      <c r="A160" s="6" t="s">
        <v>72</v>
      </c>
      <c r="B160" s="14"/>
      <c r="C160" s="54" t="s">
        <v>91</v>
      </c>
      <c r="D160" s="55"/>
      <c r="E160" s="54" t="s">
        <v>92</v>
      </c>
      <c r="F160" s="56"/>
      <c r="G160" s="55"/>
    </row>
    <row r="161" spans="1:7" ht="78.75">
      <c r="A161" s="6" t="s">
        <v>74</v>
      </c>
      <c r="B161" s="14" t="s">
        <v>12</v>
      </c>
      <c r="C161" s="54"/>
      <c r="D161" s="55"/>
      <c r="E161" s="54"/>
      <c r="F161" s="56"/>
      <c r="G161" s="55"/>
    </row>
    <row r="162" spans="1:7" ht="56.25">
      <c r="A162" s="7" t="s">
        <v>86</v>
      </c>
      <c r="B162" s="12" t="s">
        <v>66</v>
      </c>
      <c r="C162" s="54"/>
      <c r="D162" s="55"/>
      <c r="E162" s="54"/>
      <c r="F162" s="56"/>
      <c r="G162" s="55"/>
    </row>
    <row r="163" spans="1:7" ht="33.75">
      <c r="A163" s="7" t="s">
        <v>67</v>
      </c>
      <c r="B163" s="12" t="s">
        <v>68</v>
      </c>
      <c r="C163" s="54"/>
      <c r="D163" s="55"/>
      <c r="E163" s="54"/>
      <c r="F163" s="56"/>
      <c r="G163" s="55"/>
    </row>
    <row r="164" spans="1:7" ht="33.75">
      <c r="A164" s="7" t="s">
        <v>69</v>
      </c>
      <c r="B164" s="12" t="s">
        <v>70</v>
      </c>
      <c r="C164" s="54"/>
      <c r="D164" s="55"/>
      <c r="E164" s="54"/>
      <c r="F164" s="56"/>
      <c r="G164" s="55"/>
    </row>
    <row r="165" spans="1:7" ht="45">
      <c r="A165" s="7" t="s">
        <v>81</v>
      </c>
      <c r="B165" s="12" t="s">
        <v>80</v>
      </c>
      <c r="C165" s="54"/>
      <c r="D165" s="55"/>
      <c r="E165" s="54"/>
      <c r="F165" s="56"/>
      <c r="G165" s="55"/>
    </row>
    <row r="166" spans="1:7" ht="45">
      <c r="A166" s="7" t="s">
        <v>82</v>
      </c>
      <c r="B166" s="12" t="s">
        <v>83</v>
      </c>
      <c r="C166" s="54"/>
      <c r="D166" s="55"/>
      <c r="E166" s="54"/>
      <c r="F166" s="56"/>
      <c r="G166" s="55"/>
    </row>
    <row r="167" spans="1:7" ht="90">
      <c r="A167" s="7" t="s">
        <v>84</v>
      </c>
      <c r="B167" s="12" t="s">
        <v>85</v>
      </c>
      <c r="C167" s="54"/>
      <c r="D167" s="55"/>
      <c r="E167" s="54"/>
      <c r="F167" s="56"/>
      <c r="G167" s="55"/>
    </row>
    <row r="168" spans="1:7" ht="45">
      <c r="A168" s="7" t="s">
        <v>87</v>
      </c>
      <c r="B168" s="12" t="s">
        <v>88</v>
      </c>
      <c r="C168" s="54"/>
      <c r="D168" s="55"/>
      <c r="E168" s="54"/>
      <c r="F168" s="56"/>
      <c r="G168" s="55"/>
    </row>
    <row r="169" spans="1:7" ht="56.25">
      <c r="A169" s="7" t="s">
        <v>76</v>
      </c>
      <c r="B169" s="12" t="s">
        <v>77</v>
      </c>
      <c r="C169" s="54"/>
      <c r="D169" s="55"/>
      <c r="E169" s="54"/>
      <c r="F169" s="56"/>
      <c r="G169" s="55"/>
    </row>
    <row r="170" spans="1:7" ht="56.25">
      <c r="A170" s="7" t="s">
        <v>78</v>
      </c>
      <c r="B170" s="12" t="s">
        <v>79</v>
      </c>
      <c r="C170" s="54"/>
      <c r="D170" s="55"/>
      <c r="E170" s="54"/>
      <c r="F170" s="56"/>
      <c r="G170" s="55"/>
    </row>
    <row r="171" spans="1:7" ht="79.5" thickBot="1">
      <c r="A171" s="22" t="s">
        <v>89</v>
      </c>
      <c r="B171" s="20" t="s">
        <v>71</v>
      </c>
      <c r="C171" s="57"/>
      <c r="D171" s="58"/>
      <c r="E171" s="57"/>
      <c r="F171" s="59"/>
      <c r="G171" s="58"/>
    </row>
  </sheetData>
  <sheetProtection/>
  <mergeCells count="72"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97:D97"/>
    <mergeCell ref="E97:G97"/>
    <mergeCell ref="C98:D98"/>
    <mergeCell ref="E98:G98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07:D107"/>
    <mergeCell ref="E107:G107"/>
    <mergeCell ref="C108:D108"/>
    <mergeCell ref="E108:G108"/>
    <mergeCell ref="E171:G171"/>
    <mergeCell ref="C171:D171"/>
    <mergeCell ref="E170:G170"/>
    <mergeCell ref="C170:D170"/>
    <mergeCell ref="E169:G169"/>
    <mergeCell ref="C169:D169"/>
    <mergeCell ref="E168:G168"/>
    <mergeCell ref="C168:D168"/>
    <mergeCell ref="E167:G167"/>
    <mergeCell ref="C167:D167"/>
    <mergeCell ref="E166:G166"/>
    <mergeCell ref="C166:D166"/>
    <mergeCell ref="E165:G165"/>
    <mergeCell ref="C165:D165"/>
    <mergeCell ref="E164:G164"/>
    <mergeCell ref="C164:D164"/>
    <mergeCell ref="E163:G163"/>
    <mergeCell ref="C163:D163"/>
    <mergeCell ref="E162:G162"/>
    <mergeCell ref="C162:D162"/>
    <mergeCell ref="E161:G161"/>
    <mergeCell ref="C161:D161"/>
    <mergeCell ref="E160:G160"/>
    <mergeCell ref="C160:D16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48">
      <selection activeCell="H163" sqref="A1:H163"/>
    </sheetView>
  </sheetViews>
  <sheetFormatPr defaultColWidth="9.140625" defaultRowHeight="12.75"/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7" ht="48.75" customHeight="1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</row>
    <row r="4" spans="1:7" ht="43.5" customHeight="1">
      <c r="A4" s="8" t="s">
        <v>11</v>
      </c>
      <c r="B4" s="14" t="s">
        <v>12</v>
      </c>
      <c r="C4" s="16">
        <f>C5</f>
        <v>150000</v>
      </c>
      <c r="D4" s="16">
        <f>SUM(D5:D6)</f>
        <v>45000</v>
      </c>
      <c r="E4" s="16">
        <f>SUM(E5:E6)</f>
        <v>37500</v>
      </c>
      <c r="F4" s="16">
        <f>SUM(F5:F6)</f>
        <v>30000</v>
      </c>
      <c r="G4" s="16">
        <f>SUM(G5:G6)</f>
        <v>37500</v>
      </c>
    </row>
    <row r="5" spans="1:7" ht="30.75" customHeight="1">
      <c r="A5" s="48" t="s">
        <v>13</v>
      </c>
      <c r="B5" s="12" t="s">
        <v>14</v>
      </c>
      <c r="C5" s="27">
        <v>150000</v>
      </c>
      <c r="D5" s="15">
        <v>45000</v>
      </c>
      <c r="E5" s="15">
        <v>37500</v>
      </c>
      <c r="F5" s="15">
        <v>30000</v>
      </c>
      <c r="G5" s="15">
        <v>37500</v>
      </c>
    </row>
    <row r="6" spans="1:7" ht="25.5" customHeight="1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40.5" customHeight="1">
      <c r="A7" s="8" t="s">
        <v>17</v>
      </c>
      <c r="B7" s="14" t="s">
        <v>18</v>
      </c>
      <c r="C7" s="25">
        <f>SUM(C8:C12)</f>
        <v>10000</v>
      </c>
      <c r="D7" s="16">
        <f>SUM(D8:D12)</f>
        <v>3000</v>
      </c>
      <c r="E7" s="16">
        <f>SUM(E8:E12)</f>
        <v>2500</v>
      </c>
      <c r="F7" s="16">
        <f>SUM(F8:F12)</f>
        <v>2000</v>
      </c>
      <c r="G7" s="16">
        <f>SUM(G8:G12)</f>
        <v>2500</v>
      </c>
    </row>
    <row r="8" spans="1:7" ht="36.75" customHeight="1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40.5" customHeight="1">
      <c r="A9" s="48" t="s">
        <v>22</v>
      </c>
      <c r="B9" s="12" t="s">
        <v>23</v>
      </c>
      <c r="C9" s="26">
        <v>2000</v>
      </c>
      <c r="D9" s="15">
        <v>600</v>
      </c>
      <c r="E9" s="15">
        <v>500</v>
      </c>
      <c r="F9" s="15">
        <v>400</v>
      </c>
      <c r="G9" s="15">
        <v>500</v>
      </c>
    </row>
    <row r="10" spans="1:7" ht="54" customHeight="1">
      <c r="A10" s="48" t="s">
        <v>9</v>
      </c>
      <c r="B10" s="12" t="s">
        <v>24</v>
      </c>
      <c r="C10" s="50">
        <v>7000</v>
      </c>
      <c r="D10" s="15">
        <v>2100</v>
      </c>
      <c r="E10" s="15">
        <v>1750</v>
      </c>
      <c r="F10" s="15">
        <v>1400</v>
      </c>
      <c r="G10" s="15">
        <v>1750</v>
      </c>
    </row>
    <row r="11" spans="1:10" ht="40.5" customHeight="1">
      <c r="A11" s="48" t="s">
        <v>25</v>
      </c>
      <c r="B11" s="12" t="s">
        <v>26</v>
      </c>
      <c r="C11" s="26"/>
      <c r="D11" s="15"/>
      <c r="E11" s="15"/>
      <c r="F11" s="15"/>
      <c r="G11" s="15"/>
      <c r="J11" s="2"/>
    </row>
    <row r="12" spans="1:11" ht="39.75" customHeight="1">
      <c r="A12" s="48" t="s">
        <v>27</v>
      </c>
      <c r="B12" s="12" t="s">
        <v>28</v>
      </c>
      <c r="C12" s="27">
        <v>1000</v>
      </c>
      <c r="D12" s="15">
        <v>300</v>
      </c>
      <c r="E12" s="15">
        <v>250</v>
      </c>
      <c r="F12" s="15">
        <v>200</v>
      </c>
      <c r="G12" s="15">
        <v>250</v>
      </c>
      <c r="K12" s="51"/>
    </row>
    <row r="13" spans="1:7" ht="42.75" customHeight="1">
      <c r="A13" s="8" t="s">
        <v>90</v>
      </c>
      <c r="B13" s="14" t="s">
        <v>29</v>
      </c>
      <c r="C13" s="16">
        <f>SUM(C14:C17)</f>
        <v>32500</v>
      </c>
      <c r="D13" s="16">
        <f>SUM(D14:D17)</f>
        <v>9750</v>
      </c>
      <c r="E13" s="16">
        <f>SUM(E14:E17)</f>
        <v>8125</v>
      </c>
      <c r="F13" s="16">
        <f>SUM(F14:F17)</f>
        <v>6500</v>
      </c>
      <c r="G13" s="16">
        <f>SUM(G14:G17)</f>
        <v>8125</v>
      </c>
    </row>
    <row r="14" spans="1:7" ht="55.5" customHeight="1">
      <c r="A14" s="49" t="s">
        <v>8</v>
      </c>
      <c r="B14" s="14" t="s">
        <v>0</v>
      </c>
      <c r="C14" s="45">
        <v>17000</v>
      </c>
      <c r="D14" s="15">
        <v>5100</v>
      </c>
      <c r="E14" s="15">
        <v>4250</v>
      </c>
      <c r="F14" s="15">
        <v>3400</v>
      </c>
      <c r="G14" s="15">
        <v>4250</v>
      </c>
    </row>
    <row r="15" spans="1:7" ht="39.75" customHeight="1">
      <c r="A15" s="49" t="s">
        <v>1</v>
      </c>
      <c r="B15" s="14" t="s">
        <v>2</v>
      </c>
      <c r="C15" s="45">
        <v>4500</v>
      </c>
      <c r="D15" s="15">
        <v>1350</v>
      </c>
      <c r="E15" s="15">
        <v>1125</v>
      </c>
      <c r="F15" s="15">
        <v>900</v>
      </c>
      <c r="G15" s="15">
        <v>1125</v>
      </c>
    </row>
    <row r="16" spans="1:7" ht="45.75" customHeight="1">
      <c r="A16" s="8" t="s">
        <v>3</v>
      </c>
      <c r="B16" s="14" t="s">
        <v>4</v>
      </c>
      <c r="C16" s="45">
        <v>7000</v>
      </c>
      <c r="D16" s="15">
        <v>2100</v>
      </c>
      <c r="E16" s="15">
        <v>1750</v>
      </c>
      <c r="F16" s="15">
        <v>1400</v>
      </c>
      <c r="G16" s="15">
        <v>1750</v>
      </c>
    </row>
    <row r="17" spans="1:7" ht="49.5" customHeight="1">
      <c r="A17" s="49" t="s">
        <v>5</v>
      </c>
      <c r="B17" s="14" t="s">
        <v>6</v>
      </c>
      <c r="C17" s="45">
        <v>4000</v>
      </c>
      <c r="D17" s="15">
        <v>1200</v>
      </c>
      <c r="E17" s="15">
        <v>1000</v>
      </c>
      <c r="F17" s="15">
        <v>800</v>
      </c>
      <c r="G17" s="15">
        <v>1000</v>
      </c>
    </row>
    <row r="18" spans="1:7" ht="22.5">
      <c r="A18" s="8" t="s">
        <v>30</v>
      </c>
      <c r="B18" s="14" t="s">
        <v>31</v>
      </c>
      <c r="C18" s="25">
        <f>SUM(C19:C31)</f>
        <v>71616</v>
      </c>
      <c r="D18" s="16">
        <f>SUM(D19:D31)</f>
        <v>21485</v>
      </c>
      <c r="E18" s="16">
        <f>SUM(E19:E31)</f>
        <v>17904</v>
      </c>
      <c r="F18" s="16">
        <f>SUM(F19:F31)</f>
        <v>14323</v>
      </c>
      <c r="G18" s="16">
        <f>SUM(G19:G31)</f>
        <v>17904</v>
      </c>
    </row>
    <row r="19" spans="1:7" ht="12.75">
      <c r="A19" s="48" t="s">
        <v>32</v>
      </c>
      <c r="B19" s="12" t="s">
        <v>33</v>
      </c>
      <c r="C19" s="26">
        <v>9000</v>
      </c>
      <c r="D19" s="15">
        <v>2700</v>
      </c>
      <c r="E19" s="15">
        <v>2250</v>
      </c>
      <c r="F19" s="15">
        <v>1800</v>
      </c>
      <c r="G19" s="15">
        <v>2250</v>
      </c>
    </row>
    <row r="20" spans="1:7" ht="33.7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40.5" customHeight="1">
      <c r="A21" s="48" t="s">
        <v>36</v>
      </c>
      <c r="B21" s="12" t="s">
        <v>37</v>
      </c>
      <c r="C21" s="26">
        <v>1500</v>
      </c>
      <c r="D21" s="15">
        <v>450</v>
      </c>
      <c r="E21" s="15">
        <v>375</v>
      </c>
      <c r="F21" s="15">
        <v>300</v>
      </c>
      <c r="G21" s="15">
        <v>375</v>
      </c>
    </row>
    <row r="22" spans="1:7" ht="42" customHeight="1">
      <c r="A22" s="48" t="s">
        <v>7</v>
      </c>
      <c r="B22" s="12" t="s">
        <v>38</v>
      </c>
      <c r="C22" s="26">
        <v>4155</v>
      </c>
      <c r="D22" s="15">
        <v>1246</v>
      </c>
      <c r="E22" s="15">
        <v>1039</v>
      </c>
      <c r="F22" s="15">
        <v>831</v>
      </c>
      <c r="G22" s="15">
        <v>1039</v>
      </c>
    </row>
    <row r="23" spans="1:7" ht="33.75">
      <c r="A23" s="48" t="s">
        <v>39</v>
      </c>
      <c r="B23" s="12" t="s">
        <v>40</v>
      </c>
      <c r="C23" s="26">
        <v>20000</v>
      </c>
      <c r="D23" s="15">
        <v>6000</v>
      </c>
      <c r="E23" s="15">
        <v>5000</v>
      </c>
      <c r="F23" s="15">
        <v>4000</v>
      </c>
      <c r="G23" s="15">
        <v>5000</v>
      </c>
    </row>
    <row r="24" spans="1:7" ht="32.25" customHeight="1">
      <c r="A24" s="48" t="s">
        <v>41</v>
      </c>
      <c r="B24" s="12" t="s">
        <v>42</v>
      </c>
      <c r="C24" s="26">
        <v>4000</v>
      </c>
      <c r="D24" s="15">
        <v>1200</v>
      </c>
      <c r="E24" s="15">
        <v>1000</v>
      </c>
      <c r="F24" s="15">
        <v>800</v>
      </c>
      <c r="G24" s="15">
        <v>1000</v>
      </c>
    </row>
    <row r="25" spans="1:7" ht="33.75" customHeight="1">
      <c r="A25" s="48" t="s">
        <v>43</v>
      </c>
      <c r="B25" s="12" t="s">
        <v>44</v>
      </c>
      <c r="C25" s="26">
        <v>21861</v>
      </c>
      <c r="D25" s="15">
        <v>6559</v>
      </c>
      <c r="E25" s="15">
        <v>5465</v>
      </c>
      <c r="F25" s="15">
        <v>4372</v>
      </c>
      <c r="G25" s="15">
        <v>5465</v>
      </c>
    </row>
    <row r="26" spans="1:7" ht="22.5">
      <c r="A26" s="48" t="s">
        <v>45</v>
      </c>
      <c r="B26" s="12" t="s">
        <v>46</v>
      </c>
      <c r="C26" s="15">
        <v>10000</v>
      </c>
      <c r="D26" s="15">
        <v>3000</v>
      </c>
      <c r="E26" s="15">
        <v>2500</v>
      </c>
      <c r="F26" s="15">
        <v>2000</v>
      </c>
      <c r="G26" s="15">
        <v>2500</v>
      </c>
    </row>
    <row r="27" spans="1:7" ht="39.75" customHeight="1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45">
      <c r="A28" s="48" t="s">
        <v>49</v>
      </c>
      <c r="B28" s="12" t="s">
        <v>50</v>
      </c>
      <c r="C28" s="46">
        <v>800</v>
      </c>
      <c r="D28" s="15">
        <v>240</v>
      </c>
      <c r="E28" s="15">
        <v>200</v>
      </c>
      <c r="F28" s="15">
        <v>160</v>
      </c>
      <c r="G28" s="15">
        <v>200</v>
      </c>
    </row>
    <row r="29" spans="1:7" ht="36.75" customHeight="1">
      <c r="A29" s="48" t="s">
        <v>51</v>
      </c>
      <c r="B29" s="12" t="s">
        <v>52</v>
      </c>
      <c r="C29" s="15">
        <v>100</v>
      </c>
      <c r="D29" s="15">
        <v>30</v>
      </c>
      <c r="E29" s="15">
        <v>25</v>
      </c>
      <c r="F29" s="15">
        <v>20</v>
      </c>
      <c r="G29" s="15">
        <v>25</v>
      </c>
    </row>
    <row r="30" spans="1:7" ht="39.75" customHeight="1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39.75" customHeight="1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29.25" customHeight="1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7" ht="22.5">
      <c r="A33" s="8" t="s">
        <v>58</v>
      </c>
      <c r="B33" s="14"/>
      <c r="C33" s="16">
        <f>SUM(C4,C7,C13,C18,C32)</f>
        <v>264116</v>
      </c>
      <c r="D33" s="16">
        <f>SUM(D4,D7,D13,D18,D32)</f>
        <v>79235</v>
      </c>
      <c r="E33" s="16">
        <f>SUM(E4,E7,E13,E18,E32)</f>
        <v>66029</v>
      </c>
      <c r="F33" s="16">
        <f>F4+F7+F13+F18+F32</f>
        <v>52823</v>
      </c>
      <c r="G33" s="16">
        <f>SUM(G4,G7,G13,G18,G32)</f>
        <v>66029</v>
      </c>
    </row>
    <row r="34" spans="1:7" ht="33.75">
      <c r="A34" s="48" t="s">
        <v>106</v>
      </c>
      <c r="B34" s="14" t="s">
        <v>105</v>
      </c>
      <c r="C34" s="15">
        <v>71468</v>
      </c>
      <c r="D34" s="15">
        <v>21440</v>
      </c>
      <c r="E34" s="15">
        <v>17867</v>
      </c>
      <c r="F34" s="15">
        <v>14294</v>
      </c>
      <c r="G34" s="15">
        <v>17867</v>
      </c>
    </row>
    <row r="35" spans="1:7" ht="33.75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45">
      <c r="A36" s="8" t="s">
        <v>62</v>
      </c>
      <c r="B36" s="14"/>
      <c r="C36" s="16">
        <f>SUM(C34:C35)</f>
        <v>71468</v>
      </c>
      <c r="D36" s="16">
        <f>SUM(D34:D35)</f>
        <v>21440</v>
      </c>
      <c r="E36" s="16">
        <f>SUM(E34:E35)</f>
        <v>17867</v>
      </c>
      <c r="F36" s="16">
        <f>SUM(F34:F35)</f>
        <v>14294</v>
      </c>
      <c r="G36" s="16">
        <f>SUM(G34:G35)</f>
        <v>17867</v>
      </c>
    </row>
    <row r="37" spans="1:7" ht="45" customHeight="1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7" ht="33.75">
      <c r="A38" s="8" t="s">
        <v>73</v>
      </c>
      <c r="B38" s="14" t="s">
        <v>63</v>
      </c>
      <c r="C38" s="16">
        <f>C33+C36</f>
        <v>335584</v>
      </c>
      <c r="D38" s="16">
        <f>D33+D36</f>
        <v>100675</v>
      </c>
      <c r="E38" s="16">
        <f>E33+E36</f>
        <v>83896</v>
      </c>
      <c r="F38" s="16">
        <f>F33+F36</f>
        <v>67117</v>
      </c>
      <c r="G38" s="16">
        <f>G33+G36</f>
        <v>83896</v>
      </c>
    </row>
    <row r="39" spans="1:7" ht="12.75">
      <c r="A39" s="48"/>
      <c r="B39" s="12" t="s">
        <v>10</v>
      </c>
      <c r="C39" s="16"/>
      <c r="D39" s="16"/>
      <c r="E39" s="16"/>
      <c r="F39" s="16"/>
      <c r="G39" s="23"/>
    </row>
    <row r="40" spans="1:7" ht="45">
      <c r="A40" s="8" t="s">
        <v>72</v>
      </c>
      <c r="B40" s="14"/>
      <c r="C40" s="54" t="s">
        <v>91</v>
      </c>
      <c r="D40" s="55"/>
      <c r="E40" s="54" t="s">
        <v>92</v>
      </c>
      <c r="F40" s="56"/>
      <c r="G40" s="55"/>
    </row>
    <row r="41" spans="1:7" ht="42.75" customHeight="1">
      <c r="A41" s="8" t="s">
        <v>74</v>
      </c>
      <c r="B41" s="14" t="s">
        <v>12</v>
      </c>
      <c r="C41" s="54"/>
      <c r="D41" s="55"/>
      <c r="E41" s="54"/>
      <c r="F41" s="56"/>
      <c r="G41" s="55"/>
    </row>
    <row r="42" spans="1:7" ht="32.25" customHeight="1">
      <c r="A42" s="48" t="s">
        <v>86</v>
      </c>
      <c r="B42" s="12" t="s">
        <v>66</v>
      </c>
      <c r="C42" s="54"/>
      <c r="D42" s="55"/>
      <c r="E42" s="54"/>
      <c r="F42" s="56"/>
      <c r="G42" s="55"/>
    </row>
    <row r="43" spans="1:7" ht="28.5" customHeight="1">
      <c r="A43" s="48" t="s">
        <v>67</v>
      </c>
      <c r="B43" s="12" t="s">
        <v>68</v>
      </c>
      <c r="C43" s="54"/>
      <c r="D43" s="55"/>
      <c r="E43" s="54"/>
      <c r="F43" s="56"/>
      <c r="G43" s="55"/>
    </row>
    <row r="44" spans="1:7" ht="26.25" customHeight="1">
      <c r="A44" s="48" t="s">
        <v>69</v>
      </c>
      <c r="B44" s="12" t="s">
        <v>70</v>
      </c>
      <c r="C44" s="54"/>
      <c r="D44" s="55"/>
      <c r="E44" s="54"/>
      <c r="F44" s="56"/>
      <c r="G44" s="55"/>
    </row>
    <row r="45" spans="1:7" ht="30" customHeight="1">
      <c r="A45" s="48" t="s">
        <v>81</v>
      </c>
      <c r="B45" s="12" t="s">
        <v>80</v>
      </c>
      <c r="C45" s="54"/>
      <c r="D45" s="55"/>
      <c r="E45" s="54"/>
      <c r="F45" s="56"/>
      <c r="G45" s="55"/>
    </row>
    <row r="46" spans="1:7" ht="30" customHeight="1">
      <c r="A46" s="48" t="s">
        <v>82</v>
      </c>
      <c r="B46" s="12" t="s">
        <v>83</v>
      </c>
      <c r="C46" s="54"/>
      <c r="D46" s="55"/>
      <c r="E46" s="54"/>
      <c r="F46" s="56"/>
      <c r="G46" s="55"/>
    </row>
    <row r="47" spans="1:7" ht="32.25" customHeight="1">
      <c r="A47" s="48" t="s">
        <v>84</v>
      </c>
      <c r="B47" s="12" t="s">
        <v>85</v>
      </c>
      <c r="C47" s="54"/>
      <c r="D47" s="55"/>
      <c r="E47" s="54"/>
      <c r="F47" s="56"/>
      <c r="G47" s="55"/>
    </row>
    <row r="48" spans="1:7" ht="31.5" customHeight="1">
      <c r="A48" s="48" t="s">
        <v>87</v>
      </c>
      <c r="B48" s="12" t="s">
        <v>88</v>
      </c>
      <c r="C48" s="54"/>
      <c r="D48" s="55"/>
      <c r="E48" s="54"/>
      <c r="F48" s="56"/>
      <c r="G48" s="55"/>
    </row>
    <row r="49" spans="1:7" ht="32.25" customHeight="1">
      <c r="A49" s="48" t="s">
        <v>76</v>
      </c>
      <c r="B49" s="12" t="s">
        <v>77</v>
      </c>
      <c r="C49" s="54"/>
      <c r="D49" s="55"/>
      <c r="E49" s="54"/>
      <c r="F49" s="56"/>
      <c r="G49" s="55"/>
    </row>
    <row r="50" spans="1:7" ht="27" customHeight="1">
      <c r="A50" s="48" t="s">
        <v>78</v>
      </c>
      <c r="B50" s="12" t="s">
        <v>79</v>
      </c>
      <c r="C50" s="54"/>
      <c r="D50" s="55"/>
      <c r="E50" s="54"/>
      <c r="F50" s="56"/>
      <c r="G50" s="55"/>
    </row>
    <row r="51" spans="1:7" ht="37.5" customHeight="1" thickBot="1">
      <c r="A51" s="48" t="s">
        <v>89</v>
      </c>
      <c r="B51" s="20" t="s">
        <v>71</v>
      </c>
      <c r="C51" s="57"/>
      <c r="D51" s="58"/>
      <c r="E51" s="57"/>
      <c r="F51" s="59"/>
      <c r="G51" s="58"/>
    </row>
    <row r="55" ht="12.75">
      <c r="F55" t="s">
        <v>101</v>
      </c>
    </row>
    <row r="56" spans="1:7" ht="12.75">
      <c r="A56" s="18" t="s">
        <v>103</v>
      </c>
      <c r="B56" s="2"/>
      <c r="C56" s="2"/>
      <c r="D56" s="2">
        <v>30</v>
      </c>
      <c r="E56" s="2">
        <v>25</v>
      </c>
      <c r="F56" s="2">
        <v>20</v>
      </c>
      <c r="G56" s="2">
        <v>25</v>
      </c>
    </row>
    <row r="57" spans="1:7" ht="101.25">
      <c r="A57" s="8" t="s">
        <v>19</v>
      </c>
      <c r="B57" s="1"/>
      <c r="C57" s="32" t="s">
        <v>94</v>
      </c>
      <c r="D57" s="33" t="s">
        <v>95</v>
      </c>
      <c r="E57" s="33" t="s">
        <v>96</v>
      </c>
      <c r="F57" s="33" t="s">
        <v>97</v>
      </c>
      <c r="G57" s="33" t="s">
        <v>98</v>
      </c>
    </row>
    <row r="58" spans="1:7" ht="12.75">
      <c r="A58" s="6"/>
      <c r="B58" s="12"/>
      <c r="C58" s="15"/>
      <c r="D58" s="15"/>
      <c r="E58" s="15"/>
      <c r="F58" s="15"/>
      <c r="G58" s="15"/>
    </row>
    <row r="59" spans="1:7" ht="47.25" customHeight="1">
      <c r="A59" s="6" t="s">
        <v>11</v>
      </c>
      <c r="B59" s="14" t="s">
        <v>12</v>
      </c>
      <c r="C59" s="16">
        <f>SUM(C60:C61)</f>
        <v>20000</v>
      </c>
      <c r="D59" s="16">
        <f>SUM(D60:D61)</f>
        <v>6000</v>
      </c>
      <c r="E59" s="16">
        <f>SUM(E60:E61)</f>
        <v>5000</v>
      </c>
      <c r="F59" s="16">
        <f>SUM(F60:F61)</f>
        <v>4000</v>
      </c>
      <c r="G59" s="16">
        <f>SUM(G60:G61)</f>
        <v>5000</v>
      </c>
    </row>
    <row r="60" spans="1:7" ht="46.5" customHeight="1">
      <c r="A60" s="7" t="s">
        <v>13</v>
      </c>
      <c r="B60" s="12" t="s">
        <v>14</v>
      </c>
      <c r="C60" s="27">
        <v>20000</v>
      </c>
      <c r="D60" s="15">
        <v>6000</v>
      </c>
      <c r="E60" s="15">
        <v>5000</v>
      </c>
      <c r="F60" s="15">
        <v>4000</v>
      </c>
      <c r="G60" s="15">
        <v>5000</v>
      </c>
    </row>
    <row r="61" spans="1:7" ht="30" customHeight="1">
      <c r="A61" s="7" t="s">
        <v>15</v>
      </c>
      <c r="B61" s="12" t="s">
        <v>16</v>
      </c>
      <c r="C61" s="26"/>
      <c r="D61" s="15"/>
      <c r="E61" s="15"/>
      <c r="F61" s="15"/>
      <c r="G61" s="15"/>
    </row>
    <row r="62" spans="1:7" ht="43.5" customHeight="1">
      <c r="A62" s="6" t="s">
        <v>17</v>
      </c>
      <c r="B62" s="14" t="s">
        <v>18</v>
      </c>
      <c r="C62" s="25">
        <f>SUM(C63:C67)</f>
        <v>1500</v>
      </c>
      <c r="D62" s="16">
        <f>SUM(D63:D67)</f>
        <v>450</v>
      </c>
      <c r="E62" s="16">
        <f>SUM(E63:E67)</f>
        <v>375</v>
      </c>
      <c r="F62" s="16">
        <f>SUM(F63:F67)</f>
        <v>300</v>
      </c>
      <c r="G62" s="16">
        <f>SUM(G63:G67)</f>
        <v>375</v>
      </c>
    </row>
    <row r="63" spans="1:7" ht="41.25" customHeight="1">
      <c r="A63" s="7" t="s">
        <v>20</v>
      </c>
      <c r="B63" s="12" t="s">
        <v>21</v>
      </c>
      <c r="C63" s="26"/>
      <c r="D63" s="15"/>
      <c r="E63" s="15"/>
      <c r="F63" s="15"/>
      <c r="G63" s="15"/>
    </row>
    <row r="64" spans="1:7" ht="38.25" customHeight="1">
      <c r="A64" s="7" t="s">
        <v>22</v>
      </c>
      <c r="B64" s="12" t="s">
        <v>23</v>
      </c>
      <c r="C64" s="26"/>
      <c r="D64" s="15"/>
      <c r="E64" s="15"/>
      <c r="F64" s="15"/>
      <c r="G64" s="15"/>
    </row>
    <row r="65" spans="1:7" ht="46.5" customHeight="1">
      <c r="A65" s="7" t="s">
        <v>9</v>
      </c>
      <c r="B65" s="12" t="s">
        <v>24</v>
      </c>
      <c r="C65" s="26">
        <v>800</v>
      </c>
      <c r="D65" s="15">
        <v>240</v>
      </c>
      <c r="E65" s="15">
        <v>200</v>
      </c>
      <c r="F65" s="15">
        <v>160</v>
      </c>
      <c r="G65" s="15">
        <v>200</v>
      </c>
    </row>
    <row r="66" spans="1:7" ht="38.25" customHeight="1">
      <c r="A66" s="7" t="s">
        <v>25</v>
      </c>
      <c r="B66" s="12" t="s">
        <v>26</v>
      </c>
      <c r="C66" s="26"/>
      <c r="D66" s="15"/>
      <c r="E66" s="15"/>
      <c r="F66" s="15"/>
      <c r="G66" s="15"/>
    </row>
    <row r="67" spans="1:7" ht="44.25" customHeight="1">
      <c r="A67" s="7" t="s">
        <v>27</v>
      </c>
      <c r="B67" s="12" t="s">
        <v>28</v>
      </c>
      <c r="C67" s="27">
        <v>700</v>
      </c>
      <c r="D67" s="15">
        <v>210</v>
      </c>
      <c r="E67" s="15">
        <v>175</v>
      </c>
      <c r="F67" s="15">
        <v>140</v>
      </c>
      <c r="G67" s="15">
        <v>175</v>
      </c>
    </row>
    <row r="68" spans="1:7" ht="48" customHeight="1">
      <c r="A68" s="6" t="s">
        <v>90</v>
      </c>
      <c r="B68" s="14" t="s">
        <v>29</v>
      </c>
      <c r="C68" s="25">
        <f>SUM(C69:C72)</f>
        <v>5500</v>
      </c>
      <c r="D68" s="16">
        <f>SUM(D69:D72)</f>
        <v>1650</v>
      </c>
      <c r="E68" s="16">
        <f>SUM(E69:E72)</f>
        <v>1375</v>
      </c>
      <c r="F68" s="16">
        <f>SUM(F69:F72)</f>
        <v>1100</v>
      </c>
      <c r="G68" s="16">
        <f>SUM(G69:G72)</f>
        <v>1375</v>
      </c>
    </row>
    <row r="69" spans="1:7" ht="43.5" customHeight="1">
      <c r="A69" s="4" t="s">
        <v>8</v>
      </c>
      <c r="B69" s="14" t="s">
        <v>0</v>
      </c>
      <c r="C69" s="27">
        <v>2500</v>
      </c>
      <c r="D69" s="15">
        <v>750</v>
      </c>
      <c r="E69" s="15">
        <v>625</v>
      </c>
      <c r="F69" s="15">
        <v>500</v>
      </c>
      <c r="G69" s="15">
        <v>625</v>
      </c>
    </row>
    <row r="70" spans="1:7" ht="45.75" customHeight="1">
      <c r="A70" s="4" t="s">
        <v>1</v>
      </c>
      <c r="B70" s="14" t="s">
        <v>2</v>
      </c>
      <c r="C70" s="27">
        <v>1500</v>
      </c>
      <c r="D70" s="15">
        <v>450</v>
      </c>
      <c r="E70" s="15">
        <v>375</v>
      </c>
      <c r="F70" s="15">
        <v>300</v>
      </c>
      <c r="G70" s="15">
        <v>375</v>
      </c>
    </row>
    <row r="71" spans="1:7" ht="34.5" customHeight="1">
      <c r="A71" s="6" t="s">
        <v>3</v>
      </c>
      <c r="B71" s="14" t="s">
        <v>4</v>
      </c>
      <c r="C71" s="27">
        <v>1000</v>
      </c>
      <c r="D71" s="15">
        <v>300</v>
      </c>
      <c r="E71" s="15">
        <v>250</v>
      </c>
      <c r="F71" s="15">
        <v>200</v>
      </c>
      <c r="G71" s="15">
        <v>250</v>
      </c>
    </row>
    <row r="72" spans="1:7" ht="44.25" customHeight="1">
      <c r="A72" s="4" t="s">
        <v>5</v>
      </c>
      <c r="B72" s="14" t="s">
        <v>6</v>
      </c>
      <c r="C72" s="27">
        <v>500</v>
      </c>
      <c r="D72" s="15">
        <v>150</v>
      </c>
      <c r="E72" s="15">
        <v>125</v>
      </c>
      <c r="F72" s="15">
        <v>100</v>
      </c>
      <c r="G72" s="15">
        <v>125</v>
      </c>
    </row>
    <row r="73" spans="1:7" ht="22.5">
      <c r="A73" s="6" t="s">
        <v>30</v>
      </c>
      <c r="B73" s="14" t="s">
        <v>31</v>
      </c>
      <c r="C73" s="25">
        <f>SUM(C74:C87)</f>
        <v>19937</v>
      </c>
      <c r="D73" s="16">
        <f>SUM(D74:D87)</f>
        <v>5982</v>
      </c>
      <c r="E73" s="16">
        <f>SUM(E74:E87)</f>
        <v>4984</v>
      </c>
      <c r="F73" s="16">
        <f>SUM(F74:F87)</f>
        <v>3987</v>
      </c>
      <c r="G73" s="16">
        <f>SUM(G74:G87)</f>
        <v>4984</v>
      </c>
    </row>
    <row r="74" spans="1:7" ht="12.75">
      <c r="A74" s="7" t="s">
        <v>32</v>
      </c>
      <c r="B74" s="12" t="s">
        <v>33</v>
      </c>
      <c r="C74" s="26">
        <v>5000</v>
      </c>
      <c r="D74" s="15">
        <v>1500</v>
      </c>
      <c r="E74" s="15">
        <v>1250</v>
      </c>
      <c r="F74" s="15">
        <v>1000</v>
      </c>
      <c r="G74" s="15">
        <v>1250</v>
      </c>
    </row>
    <row r="75" spans="1:7" ht="33.75">
      <c r="A75" s="6" t="s">
        <v>34</v>
      </c>
      <c r="B75" s="10" t="s">
        <v>35</v>
      </c>
      <c r="C75" s="26"/>
      <c r="D75" s="15"/>
      <c r="E75" s="15"/>
      <c r="F75" s="15"/>
      <c r="G75" s="15"/>
    </row>
    <row r="76" spans="1:7" ht="36.75" customHeight="1">
      <c r="A76" s="7" t="s">
        <v>36</v>
      </c>
      <c r="B76" s="12" t="s">
        <v>37</v>
      </c>
      <c r="C76" s="26"/>
      <c r="D76" s="15"/>
      <c r="E76" s="15"/>
      <c r="F76" s="15"/>
      <c r="G76" s="15"/>
    </row>
    <row r="77" spans="1:7" ht="33" customHeight="1">
      <c r="A77" s="7" t="s">
        <v>7</v>
      </c>
      <c r="B77" s="12" t="s">
        <v>38</v>
      </c>
      <c r="C77" s="26"/>
      <c r="D77" s="15"/>
      <c r="E77" s="15"/>
      <c r="F77" s="15"/>
      <c r="G77" s="15"/>
    </row>
    <row r="78" spans="1:7" ht="33.75">
      <c r="A78" s="7" t="s">
        <v>39</v>
      </c>
      <c r="B78" s="12" t="s">
        <v>40</v>
      </c>
      <c r="C78" s="26"/>
      <c r="D78" s="15"/>
      <c r="E78" s="15"/>
      <c r="F78" s="15"/>
      <c r="G78" s="15"/>
    </row>
    <row r="79" spans="1:7" ht="45">
      <c r="A79" s="7" t="s">
        <v>41</v>
      </c>
      <c r="B79" s="12" t="s">
        <v>42</v>
      </c>
      <c r="C79" s="26">
        <v>2000</v>
      </c>
      <c r="D79" s="15">
        <v>600</v>
      </c>
      <c r="E79" s="15">
        <v>500</v>
      </c>
      <c r="F79" s="15">
        <v>400</v>
      </c>
      <c r="G79" s="15">
        <v>500</v>
      </c>
    </row>
    <row r="80" spans="1:7" ht="36" customHeight="1">
      <c r="A80" s="7" t="s">
        <v>43</v>
      </c>
      <c r="B80" s="12" t="s">
        <v>44</v>
      </c>
      <c r="C80" s="26">
        <v>12937</v>
      </c>
      <c r="D80" s="15">
        <v>3882</v>
      </c>
      <c r="E80" s="15">
        <v>3234</v>
      </c>
      <c r="F80" s="15">
        <v>2587</v>
      </c>
      <c r="G80" s="15">
        <v>3234</v>
      </c>
    </row>
    <row r="81" spans="1:7" ht="22.5">
      <c r="A81" s="7" t="s">
        <v>45</v>
      </c>
      <c r="B81" s="12" t="s">
        <v>46</v>
      </c>
      <c r="C81" s="15"/>
      <c r="D81" s="15"/>
      <c r="E81" s="15"/>
      <c r="F81" s="15"/>
      <c r="G81" s="15"/>
    </row>
    <row r="82" spans="1:7" ht="40.5" customHeight="1">
      <c r="A82" s="7" t="s">
        <v>47</v>
      </c>
      <c r="B82" s="12" t="s">
        <v>48</v>
      </c>
      <c r="C82" s="15"/>
      <c r="D82" s="15"/>
      <c r="E82" s="15"/>
      <c r="F82" s="15"/>
      <c r="G82" s="15"/>
    </row>
    <row r="83" spans="1:7" ht="45">
      <c r="A83" s="7" t="s">
        <v>49</v>
      </c>
      <c r="B83" s="12" t="s">
        <v>50</v>
      </c>
      <c r="C83" s="15"/>
      <c r="D83" s="15"/>
      <c r="E83" s="15"/>
      <c r="F83" s="15"/>
      <c r="G83" s="15"/>
    </row>
    <row r="84" spans="1:7" ht="30.75" customHeight="1">
      <c r="A84" s="7" t="s">
        <v>51</v>
      </c>
      <c r="B84" s="12" t="s">
        <v>52</v>
      </c>
      <c r="C84" s="15"/>
      <c r="D84" s="15"/>
      <c r="E84" s="15"/>
      <c r="F84" s="15"/>
      <c r="G84" s="15"/>
    </row>
    <row r="85" spans="1:7" ht="34.5" customHeight="1">
      <c r="A85" s="7" t="s">
        <v>53</v>
      </c>
      <c r="B85" s="12" t="s">
        <v>54</v>
      </c>
      <c r="C85" s="15"/>
      <c r="D85" s="15"/>
      <c r="E85" s="15"/>
      <c r="F85" s="15"/>
      <c r="G85" s="15"/>
    </row>
    <row r="86" spans="1:7" ht="78.75">
      <c r="A86" s="7" t="s">
        <v>55</v>
      </c>
      <c r="B86" s="12" t="s">
        <v>56</v>
      </c>
      <c r="C86" s="15"/>
      <c r="D86" s="15"/>
      <c r="E86" s="15"/>
      <c r="F86" s="15"/>
      <c r="G86" s="15"/>
    </row>
    <row r="87" spans="1:7" ht="37.5" customHeight="1">
      <c r="A87" s="7" t="s">
        <v>64</v>
      </c>
      <c r="B87" s="12" t="s">
        <v>57</v>
      </c>
      <c r="C87" s="15"/>
      <c r="D87" s="15"/>
      <c r="E87" s="15"/>
      <c r="F87" s="15"/>
      <c r="G87" s="15"/>
    </row>
    <row r="88" spans="1:7" ht="22.5">
      <c r="A88" s="6" t="s">
        <v>58</v>
      </c>
      <c r="B88" s="14"/>
      <c r="C88" s="16">
        <f>SUM(C59,C62,C68,C73)</f>
        <v>46937</v>
      </c>
      <c r="D88" s="16">
        <f>SUM(D59,D62,D68,D73)</f>
        <v>14082</v>
      </c>
      <c r="E88" s="16">
        <f>SUM(E59,E62,E68,E73)</f>
        <v>11734</v>
      </c>
      <c r="F88" s="16">
        <f>F62+F68+F73+F59</f>
        <v>9387</v>
      </c>
      <c r="G88" s="16">
        <f>SUM(G59,G62,G68,G73)</f>
        <v>11734</v>
      </c>
    </row>
    <row r="89" spans="1:7" ht="33.75">
      <c r="A89" s="7" t="s">
        <v>99</v>
      </c>
      <c r="B89" s="14" t="s">
        <v>59</v>
      </c>
      <c r="C89" s="15"/>
      <c r="D89" s="15"/>
      <c r="E89" s="15"/>
      <c r="F89" s="15"/>
      <c r="G89" s="15"/>
    </row>
    <row r="90" spans="1:7" ht="33.75">
      <c r="A90" s="7" t="s">
        <v>60</v>
      </c>
      <c r="B90" s="14" t="s">
        <v>61</v>
      </c>
      <c r="C90" s="15"/>
      <c r="D90" s="15"/>
      <c r="E90" s="15"/>
      <c r="F90" s="15"/>
      <c r="G90" s="15"/>
    </row>
    <row r="91" spans="1:7" ht="45">
      <c r="A91" s="6" t="s">
        <v>62</v>
      </c>
      <c r="B91" s="14"/>
      <c r="C91" s="16">
        <f>SUM(C89:C90)</f>
        <v>0</v>
      </c>
      <c r="D91" s="16">
        <f>SUM(D89:D90)</f>
        <v>0</v>
      </c>
      <c r="E91" s="16">
        <f>SUM(E89:E90)</f>
        <v>0</v>
      </c>
      <c r="F91" s="16">
        <f>SUM(F89:F90)</f>
        <v>0</v>
      </c>
      <c r="G91" s="16">
        <f>SUM(G89:G90)</f>
        <v>0</v>
      </c>
    </row>
    <row r="92" spans="1:7" ht="36" customHeight="1">
      <c r="A92" s="6" t="s">
        <v>64</v>
      </c>
      <c r="B92" s="14" t="s">
        <v>65</v>
      </c>
      <c r="C92" s="15"/>
      <c r="D92" s="15"/>
      <c r="E92" s="15"/>
      <c r="F92" s="15"/>
      <c r="G92" s="15"/>
    </row>
    <row r="93" spans="1:7" ht="33.75">
      <c r="A93" s="6" t="s">
        <v>73</v>
      </c>
      <c r="B93" s="14" t="s">
        <v>63</v>
      </c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12.75">
      <c r="A94" s="7"/>
      <c r="B94" s="12" t="s">
        <v>10</v>
      </c>
      <c r="C94" s="16">
        <f>C88+C93</f>
        <v>46937</v>
      </c>
      <c r="D94" s="16">
        <f>D88+D93</f>
        <v>14082</v>
      </c>
      <c r="E94" s="16">
        <f>E88</f>
        <v>11734</v>
      </c>
      <c r="F94" s="16">
        <f>F88+F93</f>
        <v>9387</v>
      </c>
      <c r="G94" s="23">
        <f>G88+G93</f>
        <v>11734</v>
      </c>
    </row>
    <row r="95" spans="1:7" ht="31.5" customHeight="1">
      <c r="A95" s="6" t="s">
        <v>72</v>
      </c>
      <c r="B95" s="14"/>
      <c r="C95" s="54" t="s">
        <v>91</v>
      </c>
      <c r="D95" s="55"/>
      <c r="E95" s="54" t="s">
        <v>92</v>
      </c>
      <c r="F95" s="56"/>
      <c r="G95" s="55"/>
    </row>
    <row r="96" spans="1:7" ht="38.25" customHeight="1">
      <c r="A96" s="6" t="s">
        <v>74</v>
      </c>
      <c r="B96" s="14" t="s">
        <v>12</v>
      </c>
      <c r="C96" s="54"/>
      <c r="D96" s="55"/>
      <c r="E96" s="54"/>
      <c r="F96" s="56"/>
      <c r="G96" s="55"/>
    </row>
    <row r="97" spans="1:7" ht="29.25" customHeight="1">
      <c r="A97" s="7" t="s">
        <v>86</v>
      </c>
      <c r="B97" s="12" t="s">
        <v>66</v>
      </c>
      <c r="C97" s="54"/>
      <c r="D97" s="55"/>
      <c r="E97" s="54"/>
      <c r="F97" s="56"/>
      <c r="G97" s="55"/>
    </row>
    <row r="98" spans="1:7" ht="33.75">
      <c r="A98" s="7" t="s">
        <v>67</v>
      </c>
      <c r="B98" s="12" t="s">
        <v>68</v>
      </c>
      <c r="C98" s="54"/>
      <c r="D98" s="55"/>
      <c r="E98" s="54"/>
      <c r="F98" s="56"/>
      <c r="G98" s="55"/>
    </row>
    <row r="99" spans="1:7" ht="33.75">
      <c r="A99" s="7" t="s">
        <v>69</v>
      </c>
      <c r="B99" s="12" t="s">
        <v>70</v>
      </c>
      <c r="C99" s="54"/>
      <c r="D99" s="55"/>
      <c r="E99" s="54"/>
      <c r="F99" s="56"/>
      <c r="G99" s="55"/>
    </row>
    <row r="100" spans="1:7" ht="18.75" customHeight="1">
      <c r="A100" s="7" t="s">
        <v>81</v>
      </c>
      <c r="B100" s="12" t="s">
        <v>80</v>
      </c>
      <c r="C100" s="54"/>
      <c r="D100" s="55"/>
      <c r="E100" s="54"/>
      <c r="F100" s="56"/>
      <c r="G100" s="55"/>
    </row>
    <row r="101" spans="1:7" ht="23.25" customHeight="1">
      <c r="A101" s="7" t="s">
        <v>82</v>
      </c>
      <c r="B101" s="12" t="s">
        <v>83</v>
      </c>
      <c r="C101" s="54"/>
      <c r="D101" s="55"/>
      <c r="E101" s="54"/>
      <c r="F101" s="56"/>
      <c r="G101" s="55"/>
    </row>
    <row r="102" spans="1:7" ht="36" customHeight="1">
      <c r="A102" s="7" t="s">
        <v>84</v>
      </c>
      <c r="B102" s="12" t="s">
        <v>85</v>
      </c>
      <c r="C102" s="54"/>
      <c r="D102" s="55"/>
      <c r="E102" s="54"/>
      <c r="F102" s="56"/>
      <c r="G102" s="55"/>
    </row>
    <row r="103" spans="1:7" ht="30" customHeight="1">
      <c r="A103" s="7" t="s">
        <v>87</v>
      </c>
      <c r="B103" s="12" t="s">
        <v>88</v>
      </c>
      <c r="C103" s="54"/>
      <c r="D103" s="55"/>
      <c r="E103" s="54"/>
      <c r="F103" s="56"/>
      <c r="G103" s="55"/>
    </row>
    <row r="104" spans="1:7" ht="29.25" customHeight="1">
      <c r="A104" s="7" t="s">
        <v>76</v>
      </c>
      <c r="B104" s="12" t="s">
        <v>77</v>
      </c>
      <c r="C104" s="54"/>
      <c r="D104" s="55"/>
      <c r="E104" s="54"/>
      <c r="F104" s="56"/>
      <c r="G104" s="55"/>
    </row>
    <row r="105" spans="1:7" ht="18" customHeight="1">
      <c r="A105" s="7" t="s">
        <v>78</v>
      </c>
      <c r="B105" s="12" t="s">
        <v>79</v>
      </c>
      <c r="C105" s="54"/>
      <c r="D105" s="55"/>
      <c r="E105" s="54"/>
      <c r="F105" s="56"/>
      <c r="G105" s="55"/>
    </row>
    <row r="106" spans="1:7" ht="27.75" customHeight="1" thickBot="1">
      <c r="A106" s="22" t="s">
        <v>89</v>
      </c>
      <c r="B106" s="20" t="s">
        <v>71</v>
      </c>
      <c r="C106" s="57"/>
      <c r="D106" s="58"/>
      <c r="E106" s="57"/>
      <c r="F106" s="59"/>
      <c r="G106" s="58"/>
    </row>
    <row r="110" ht="12.75">
      <c r="F110" t="s">
        <v>101</v>
      </c>
    </row>
    <row r="111" spans="1:7" ht="12.75">
      <c r="A111" s="18" t="s">
        <v>104</v>
      </c>
      <c r="B111" s="2"/>
      <c r="C111" s="2"/>
      <c r="D111" s="2">
        <v>30</v>
      </c>
      <c r="E111" s="2">
        <v>25</v>
      </c>
      <c r="F111" s="2">
        <v>20</v>
      </c>
      <c r="G111" s="2">
        <v>25</v>
      </c>
    </row>
    <row r="112" spans="1:7" ht="101.25">
      <c r="A112" s="8" t="s">
        <v>19</v>
      </c>
      <c r="B112" s="1"/>
      <c r="C112" s="32" t="s">
        <v>94</v>
      </c>
      <c r="D112" s="33" t="s">
        <v>95</v>
      </c>
      <c r="E112" s="33" t="s">
        <v>96</v>
      </c>
      <c r="F112" s="33" t="s">
        <v>97</v>
      </c>
      <c r="G112" s="33" t="s">
        <v>98</v>
      </c>
    </row>
    <row r="113" spans="1:7" ht="12.75">
      <c r="A113" s="6"/>
      <c r="B113" s="12"/>
      <c r="C113" s="15"/>
      <c r="D113" s="15"/>
      <c r="E113" s="15"/>
      <c r="F113" s="15"/>
      <c r="G113" s="15"/>
    </row>
    <row r="114" spans="1:7" ht="67.5">
      <c r="A114" s="6" t="s">
        <v>11</v>
      </c>
      <c r="B114" s="14" t="s">
        <v>12</v>
      </c>
      <c r="C114" s="16">
        <f>SUM(C115:C116)</f>
        <v>800</v>
      </c>
      <c r="D114" s="16">
        <f>SUM(D115:D116)</f>
        <v>240</v>
      </c>
      <c r="E114" s="16">
        <f>SUM(E115:E116)</f>
        <v>200</v>
      </c>
      <c r="F114" s="16">
        <f>SUM(F115:F116)</f>
        <v>160</v>
      </c>
      <c r="G114" s="16">
        <f>SUM(G115:G116)</f>
        <v>200</v>
      </c>
    </row>
    <row r="115" spans="1:7" ht="67.5">
      <c r="A115" s="7" t="s">
        <v>13</v>
      </c>
      <c r="B115" s="12" t="s">
        <v>14</v>
      </c>
      <c r="C115" s="27">
        <v>800</v>
      </c>
      <c r="D115" s="15">
        <v>240</v>
      </c>
      <c r="E115" s="15">
        <v>200</v>
      </c>
      <c r="F115" s="15">
        <v>160</v>
      </c>
      <c r="G115" s="15">
        <v>200</v>
      </c>
    </row>
    <row r="116" spans="1:7" ht="23.25" customHeight="1">
      <c r="A116" s="7" t="s">
        <v>15</v>
      </c>
      <c r="B116" s="12" t="s">
        <v>16</v>
      </c>
      <c r="C116" s="26"/>
      <c r="D116" s="15"/>
      <c r="E116" s="15"/>
      <c r="F116" s="15"/>
      <c r="G116" s="15"/>
    </row>
    <row r="117" spans="1:7" ht="23.25" customHeight="1">
      <c r="A117" s="6" t="s">
        <v>17</v>
      </c>
      <c r="B117" s="14" t="s">
        <v>18</v>
      </c>
      <c r="C117" s="25">
        <f>SUM(C118:C122)</f>
        <v>0</v>
      </c>
      <c r="D117" s="16">
        <f>SUM(D118:D122)</f>
        <v>0</v>
      </c>
      <c r="E117" s="16">
        <f>SUM(E118:E122)</f>
        <v>0</v>
      </c>
      <c r="F117" s="16">
        <f>SUM(F118:F122)</f>
        <v>0</v>
      </c>
      <c r="G117" s="16">
        <f>SUM(G118:G122)</f>
        <v>0</v>
      </c>
    </row>
    <row r="118" spans="1:7" ht="27" customHeight="1">
      <c r="A118" s="7" t="s">
        <v>20</v>
      </c>
      <c r="B118" s="12" t="s">
        <v>21</v>
      </c>
      <c r="C118" s="26"/>
      <c r="D118" s="15"/>
      <c r="E118" s="15"/>
      <c r="F118" s="15"/>
      <c r="G118" s="15"/>
    </row>
    <row r="119" spans="1:7" ht="22.5" customHeight="1">
      <c r="A119" s="7" t="s">
        <v>22</v>
      </c>
      <c r="B119" s="12" t="s">
        <v>23</v>
      </c>
      <c r="C119" s="26"/>
      <c r="D119" s="15"/>
      <c r="E119" s="15"/>
      <c r="F119" s="15"/>
      <c r="G119" s="15"/>
    </row>
    <row r="120" spans="1:7" ht="24.75" customHeight="1">
      <c r="A120" s="7" t="s">
        <v>9</v>
      </c>
      <c r="B120" s="12" t="s">
        <v>24</v>
      </c>
      <c r="C120" s="26"/>
      <c r="D120" s="15"/>
      <c r="E120" s="15"/>
      <c r="F120" s="15"/>
      <c r="G120" s="15"/>
    </row>
    <row r="121" spans="1:7" ht="24" customHeight="1">
      <c r="A121" s="7" t="s">
        <v>25</v>
      </c>
      <c r="B121" s="12" t="s">
        <v>26</v>
      </c>
      <c r="C121" s="26"/>
      <c r="D121" s="15"/>
      <c r="E121" s="15"/>
      <c r="F121" s="15"/>
      <c r="G121" s="15"/>
    </row>
    <row r="122" spans="1:7" ht="27.75" customHeight="1">
      <c r="A122" s="7" t="s">
        <v>27</v>
      </c>
      <c r="B122" s="12" t="s">
        <v>28</v>
      </c>
      <c r="C122" s="27"/>
      <c r="D122" s="15"/>
      <c r="E122" s="15"/>
      <c r="F122" s="15"/>
      <c r="G122" s="15"/>
    </row>
    <row r="123" spans="1:7" ht="36" customHeight="1">
      <c r="A123" s="6" t="s">
        <v>90</v>
      </c>
      <c r="B123" s="14" t="s">
        <v>29</v>
      </c>
      <c r="C123" s="25">
        <f>SUM(C124:C127)</f>
        <v>0</v>
      </c>
      <c r="D123" s="16">
        <f>SUM(D124:D127)</f>
        <v>0</v>
      </c>
      <c r="E123" s="16">
        <f>SUM(E124:E127)</f>
        <v>0</v>
      </c>
      <c r="F123" s="16">
        <f>SUM(F124:F127)</f>
        <v>0</v>
      </c>
      <c r="G123" s="16">
        <f>SUM(G124:G127)</f>
        <v>0</v>
      </c>
    </row>
    <row r="124" spans="1:7" ht="34.5" customHeight="1">
      <c r="A124" s="4" t="s">
        <v>8</v>
      </c>
      <c r="B124" s="14" t="s">
        <v>0</v>
      </c>
      <c r="C124" s="27"/>
      <c r="D124" s="15"/>
      <c r="E124" s="15"/>
      <c r="F124" s="15"/>
      <c r="G124" s="15"/>
    </row>
    <row r="125" spans="1:7" ht="36" customHeight="1">
      <c r="A125" s="4" t="s">
        <v>1</v>
      </c>
      <c r="B125" s="14" t="s">
        <v>2</v>
      </c>
      <c r="C125" s="27"/>
      <c r="D125" s="15"/>
      <c r="E125" s="15"/>
      <c r="F125" s="15"/>
      <c r="G125" s="15"/>
    </row>
    <row r="126" spans="1:7" ht="29.25" customHeight="1">
      <c r="A126" s="6" t="s">
        <v>3</v>
      </c>
      <c r="B126" s="14" t="s">
        <v>4</v>
      </c>
      <c r="C126" s="27"/>
      <c r="D126" s="15"/>
      <c r="E126" s="15"/>
      <c r="F126" s="15"/>
      <c r="G126" s="15"/>
    </row>
    <row r="127" spans="1:7" ht="32.25" customHeight="1">
      <c r="A127" s="4" t="s">
        <v>5</v>
      </c>
      <c r="B127" s="14" t="s">
        <v>6</v>
      </c>
      <c r="C127" s="27"/>
      <c r="D127" s="15"/>
      <c r="E127" s="15"/>
      <c r="F127" s="15"/>
      <c r="G127" s="15"/>
    </row>
    <row r="128" spans="1:7" ht="22.5">
      <c r="A128" s="6" t="s">
        <v>30</v>
      </c>
      <c r="B128" s="14" t="s">
        <v>31</v>
      </c>
      <c r="C128" s="25">
        <f>SUM(C129:C142)</f>
        <v>415</v>
      </c>
      <c r="D128" s="16">
        <f>SUM(D129:D142)</f>
        <v>124</v>
      </c>
      <c r="E128" s="16">
        <f>SUM(E129:E142)</f>
        <v>104</v>
      </c>
      <c r="F128" s="16">
        <f>SUM(F129:F142)</f>
        <v>83</v>
      </c>
      <c r="G128" s="16">
        <f>SUM(G129:G142)</f>
        <v>104</v>
      </c>
    </row>
    <row r="129" spans="1:7" ht="12.75">
      <c r="A129" s="7" t="s">
        <v>32</v>
      </c>
      <c r="B129" s="12" t="s">
        <v>33</v>
      </c>
      <c r="C129" s="26"/>
      <c r="D129" s="15"/>
      <c r="E129" s="15"/>
      <c r="F129" s="15"/>
      <c r="G129" s="15"/>
    </row>
    <row r="130" spans="1:7" ht="33.75">
      <c r="A130" s="6" t="s">
        <v>34</v>
      </c>
      <c r="B130" s="10" t="s">
        <v>35</v>
      </c>
      <c r="C130" s="26"/>
      <c r="D130" s="15"/>
      <c r="E130" s="15"/>
      <c r="F130" s="15"/>
      <c r="G130" s="15"/>
    </row>
    <row r="131" spans="1:7" ht="30" customHeight="1">
      <c r="A131" s="7" t="s">
        <v>36</v>
      </c>
      <c r="B131" s="12" t="s">
        <v>37</v>
      </c>
      <c r="C131" s="26"/>
      <c r="D131" s="15"/>
      <c r="E131" s="15"/>
      <c r="F131" s="15"/>
      <c r="G131" s="15"/>
    </row>
    <row r="132" spans="1:7" ht="30.75" customHeight="1">
      <c r="A132" s="7" t="s">
        <v>7</v>
      </c>
      <c r="B132" s="12" t="s">
        <v>38</v>
      </c>
      <c r="C132" s="26"/>
      <c r="D132" s="15"/>
      <c r="E132" s="15"/>
      <c r="F132" s="15"/>
      <c r="G132" s="15"/>
    </row>
    <row r="133" spans="1:7" ht="33.75">
      <c r="A133" s="7" t="s">
        <v>39</v>
      </c>
      <c r="B133" s="12" t="s">
        <v>40</v>
      </c>
      <c r="C133" s="26">
        <v>415</v>
      </c>
      <c r="D133" s="15">
        <v>124</v>
      </c>
      <c r="E133" s="15">
        <v>104</v>
      </c>
      <c r="F133" s="15">
        <v>83</v>
      </c>
      <c r="G133" s="15">
        <v>104</v>
      </c>
    </row>
    <row r="134" spans="1:7" ht="27" customHeight="1">
      <c r="A134" s="7" t="s">
        <v>41</v>
      </c>
      <c r="B134" s="12" t="s">
        <v>42</v>
      </c>
      <c r="C134" s="26"/>
      <c r="D134" s="15"/>
      <c r="E134" s="15"/>
      <c r="F134" s="15"/>
      <c r="G134" s="15"/>
    </row>
    <row r="135" spans="1:7" ht="28.5" customHeight="1">
      <c r="A135" s="7" t="s">
        <v>43</v>
      </c>
      <c r="B135" s="12" t="s">
        <v>44</v>
      </c>
      <c r="C135" s="26"/>
      <c r="D135" s="15"/>
      <c r="E135" s="15"/>
      <c r="F135" s="15"/>
      <c r="G135" s="15"/>
    </row>
    <row r="136" spans="1:7" ht="22.5">
      <c r="A136" s="7" t="s">
        <v>45</v>
      </c>
      <c r="B136" s="12" t="s">
        <v>46</v>
      </c>
      <c r="C136" s="15"/>
      <c r="D136" s="15"/>
      <c r="E136" s="15"/>
      <c r="F136" s="15"/>
      <c r="G136" s="15"/>
    </row>
    <row r="137" spans="1:7" ht="31.5" customHeight="1">
      <c r="A137" s="7" t="s">
        <v>47</v>
      </c>
      <c r="B137" s="12" t="s">
        <v>48</v>
      </c>
      <c r="C137" s="15"/>
      <c r="D137" s="15"/>
      <c r="E137" s="15"/>
      <c r="F137" s="15"/>
      <c r="G137" s="15"/>
    </row>
    <row r="138" spans="1:7" ht="33" customHeight="1">
      <c r="A138" s="7" t="s">
        <v>49</v>
      </c>
      <c r="B138" s="12" t="s">
        <v>50</v>
      </c>
      <c r="C138" s="15"/>
      <c r="D138" s="15"/>
      <c r="E138" s="15"/>
      <c r="F138" s="15"/>
      <c r="G138" s="15"/>
    </row>
    <row r="139" spans="1:7" ht="28.5" customHeight="1">
      <c r="A139" s="7" t="s">
        <v>51</v>
      </c>
      <c r="B139" s="12" t="s">
        <v>52</v>
      </c>
      <c r="C139" s="15"/>
      <c r="D139" s="15"/>
      <c r="E139" s="15"/>
      <c r="F139" s="15"/>
      <c r="G139" s="15"/>
    </row>
    <row r="140" spans="1:7" ht="30" customHeight="1">
      <c r="A140" s="7" t="s">
        <v>53</v>
      </c>
      <c r="B140" s="12" t="s">
        <v>54</v>
      </c>
      <c r="C140" s="15"/>
      <c r="D140" s="15"/>
      <c r="E140" s="15"/>
      <c r="F140" s="15"/>
      <c r="G140" s="15"/>
    </row>
    <row r="141" spans="1:7" ht="33" customHeight="1">
      <c r="A141" s="7" t="s">
        <v>55</v>
      </c>
      <c r="B141" s="12" t="s">
        <v>56</v>
      </c>
      <c r="C141" s="15"/>
      <c r="D141" s="15"/>
      <c r="E141" s="15"/>
      <c r="F141" s="15"/>
      <c r="G141" s="15"/>
    </row>
    <row r="142" spans="1:7" ht="29.25" customHeight="1">
      <c r="A142" s="7" t="s">
        <v>64</v>
      </c>
      <c r="B142" s="12" t="s">
        <v>57</v>
      </c>
      <c r="C142" s="15"/>
      <c r="D142" s="15"/>
      <c r="E142" s="15"/>
      <c r="F142" s="15"/>
      <c r="G142" s="15"/>
    </row>
    <row r="143" spans="1:7" ht="22.5">
      <c r="A143" s="6" t="s">
        <v>58</v>
      </c>
      <c r="B143" s="14"/>
      <c r="C143" s="16">
        <f>SUM(C114,C117,C123,C128)</f>
        <v>1215</v>
      </c>
      <c r="D143" s="16">
        <f>SUM(D114,D117,D123,D128)</f>
        <v>364</v>
      </c>
      <c r="E143" s="16">
        <f>SUM(E114,E117,E123,E128)</f>
        <v>304</v>
      </c>
      <c r="F143" s="16">
        <f>F114+F123+F128</f>
        <v>243</v>
      </c>
      <c r="G143" s="16">
        <f>SUM(G114,G117,G123,G128)</f>
        <v>304</v>
      </c>
    </row>
    <row r="144" spans="1:7" ht="21" customHeight="1">
      <c r="A144" s="7" t="s">
        <v>99</v>
      </c>
      <c r="B144" s="14" t="s">
        <v>59</v>
      </c>
      <c r="C144" s="15"/>
      <c r="D144" s="15"/>
      <c r="E144" s="15"/>
      <c r="F144" s="15"/>
      <c r="G144" s="15"/>
    </row>
    <row r="145" spans="1:7" ht="26.25" customHeight="1">
      <c r="A145" s="7" t="s">
        <v>60</v>
      </c>
      <c r="B145" s="14" t="s">
        <v>61</v>
      </c>
      <c r="C145" s="15"/>
      <c r="D145" s="15"/>
      <c r="E145" s="15"/>
      <c r="F145" s="15"/>
      <c r="G145" s="15"/>
    </row>
    <row r="146" spans="1:7" ht="28.5" customHeight="1">
      <c r="A146" s="6" t="s">
        <v>62</v>
      </c>
      <c r="B146" s="14"/>
      <c r="C146" s="16">
        <f>SUM(C144:C145)</f>
        <v>0</v>
      </c>
      <c r="D146" s="16">
        <f>SUM(D144:D145)</f>
        <v>0</v>
      </c>
      <c r="E146" s="16">
        <f>SUM(E144:E145)</f>
        <v>0</v>
      </c>
      <c r="F146" s="16">
        <f>SUM(F144:F145)</f>
        <v>0</v>
      </c>
      <c r="G146" s="16">
        <f>SUM(G144:G145)</f>
        <v>0</v>
      </c>
    </row>
    <row r="147" spans="1:7" ht="25.5" customHeight="1">
      <c r="A147" s="6" t="s">
        <v>64</v>
      </c>
      <c r="B147" s="14" t="s">
        <v>65</v>
      </c>
      <c r="C147" s="15"/>
      <c r="D147" s="15"/>
      <c r="E147" s="15"/>
      <c r="F147" s="15"/>
      <c r="G147" s="15"/>
    </row>
    <row r="148" spans="1:7" ht="33.75">
      <c r="A148" s="6" t="s">
        <v>73</v>
      </c>
      <c r="B148" s="14" t="s">
        <v>63</v>
      </c>
      <c r="C148" s="16">
        <f>SUM(C146:C147)</f>
        <v>0</v>
      </c>
      <c r="D148" s="16">
        <f>SUM(D146:D147)</f>
        <v>0</v>
      </c>
      <c r="E148" s="16">
        <f>SUM(E146:E147)</f>
        <v>0</v>
      </c>
      <c r="F148" s="16">
        <f>SUM(F146:F147)</f>
        <v>0</v>
      </c>
      <c r="G148" s="16">
        <f>SUM(G146:G147)</f>
        <v>0</v>
      </c>
    </row>
    <row r="149" spans="1:7" ht="12.75">
      <c r="A149" s="7"/>
      <c r="B149" s="12" t="s">
        <v>10</v>
      </c>
      <c r="C149" s="16">
        <f>C143+C148</f>
        <v>1215</v>
      </c>
      <c r="D149" s="16">
        <f>D143+D148</f>
        <v>364</v>
      </c>
      <c r="E149" s="16">
        <f>E143</f>
        <v>304</v>
      </c>
      <c r="F149" s="16">
        <f>F143+F148</f>
        <v>243</v>
      </c>
      <c r="G149" s="23">
        <f>G143+G148</f>
        <v>304</v>
      </c>
    </row>
    <row r="150" spans="1:7" ht="45">
      <c r="A150" s="6" t="s">
        <v>72</v>
      </c>
      <c r="B150" s="14"/>
      <c r="C150" s="54" t="s">
        <v>91</v>
      </c>
      <c r="D150" s="55"/>
      <c r="E150" s="54" t="s">
        <v>92</v>
      </c>
      <c r="F150" s="56"/>
      <c r="G150" s="55"/>
    </row>
    <row r="151" spans="1:7" ht="30.75" customHeight="1">
      <c r="A151" s="6" t="s">
        <v>74</v>
      </c>
      <c r="B151" s="14" t="s">
        <v>12</v>
      </c>
      <c r="C151" s="54"/>
      <c r="D151" s="55"/>
      <c r="E151" s="54"/>
      <c r="F151" s="56"/>
      <c r="G151" s="55"/>
    </row>
    <row r="152" spans="1:7" ht="24.75" customHeight="1">
      <c r="A152" s="7" t="s">
        <v>86</v>
      </c>
      <c r="B152" s="12" t="s">
        <v>66</v>
      </c>
      <c r="C152" s="54"/>
      <c r="D152" s="55"/>
      <c r="E152" s="54"/>
      <c r="F152" s="56"/>
      <c r="G152" s="55"/>
    </row>
    <row r="153" spans="1:7" ht="22.5" customHeight="1">
      <c r="A153" s="7" t="s">
        <v>67</v>
      </c>
      <c r="B153" s="12" t="s">
        <v>68</v>
      </c>
      <c r="C153" s="54"/>
      <c r="D153" s="55"/>
      <c r="E153" s="54"/>
      <c r="F153" s="56"/>
      <c r="G153" s="55"/>
    </row>
    <row r="154" spans="1:7" ht="16.5" customHeight="1">
      <c r="A154" s="7" t="s">
        <v>69</v>
      </c>
      <c r="B154" s="12" t="s">
        <v>70</v>
      </c>
      <c r="C154" s="54"/>
      <c r="D154" s="55"/>
      <c r="E154" s="54"/>
      <c r="F154" s="56"/>
      <c r="G154" s="55"/>
    </row>
    <row r="155" spans="1:7" ht="18.75" customHeight="1">
      <c r="A155" s="7" t="s">
        <v>81</v>
      </c>
      <c r="B155" s="12" t="s">
        <v>80</v>
      </c>
      <c r="C155" s="54"/>
      <c r="D155" s="55"/>
      <c r="E155" s="54"/>
      <c r="F155" s="56"/>
      <c r="G155" s="55"/>
    </row>
    <row r="156" spans="1:7" ht="16.5" customHeight="1">
      <c r="A156" s="7" t="s">
        <v>82</v>
      </c>
      <c r="B156" s="12" t="s">
        <v>83</v>
      </c>
      <c r="C156" s="54"/>
      <c r="D156" s="55"/>
      <c r="E156" s="54"/>
      <c r="F156" s="56"/>
      <c r="G156" s="55"/>
    </row>
    <row r="157" spans="1:7" ht="20.25" customHeight="1">
      <c r="A157" s="7" t="s">
        <v>84</v>
      </c>
      <c r="B157" s="12" t="s">
        <v>85</v>
      </c>
      <c r="C157" s="54"/>
      <c r="D157" s="55"/>
      <c r="E157" s="54"/>
      <c r="F157" s="56"/>
      <c r="G157" s="55"/>
    </row>
    <row r="158" spans="1:7" ht="21" customHeight="1">
      <c r="A158" s="7" t="s">
        <v>87</v>
      </c>
      <c r="B158" s="12" t="s">
        <v>88</v>
      </c>
      <c r="C158" s="54"/>
      <c r="D158" s="55"/>
      <c r="E158" s="54"/>
      <c r="F158" s="56"/>
      <c r="G158" s="55"/>
    </row>
    <row r="159" spans="1:7" ht="16.5" customHeight="1">
      <c r="A159" s="7" t="s">
        <v>76</v>
      </c>
      <c r="B159" s="12" t="s">
        <v>77</v>
      </c>
      <c r="C159" s="54"/>
      <c r="D159" s="55"/>
      <c r="E159" s="54"/>
      <c r="F159" s="56"/>
      <c r="G159" s="55"/>
    </row>
    <row r="160" spans="1:7" ht="19.5" customHeight="1">
      <c r="A160" s="7" t="s">
        <v>78</v>
      </c>
      <c r="B160" s="12" t="s">
        <v>79</v>
      </c>
      <c r="C160" s="54"/>
      <c r="D160" s="55"/>
      <c r="E160" s="54"/>
      <c r="F160" s="56"/>
      <c r="G160" s="55"/>
    </row>
    <row r="161" spans="1:7" ht="18.75" customHeight="1" thickBot="1">
      <c r="A161" s="22" t="s">
        <v>89</v>
      </c>
      <c r="B161" s="20" t="s">
        <v>71</v>
      </c>
      <c r="C161" s="57"/>
      <c r="D161" s="58"/>
      <c r="E161" s="57"/>
      <c r="F161" s="59"/>
      <c r="G161" s="58"/>
    </row>
  </sheetData>
  <sheetProtection/>
  <mergeCells count="72">
    <mergeCell ref="C159:D159"/>
    <mergeCell ref="E159:G159"/>
    <mergeCell ref="C160:D160"/>
    <mergeCell ref="E160:G160"/>
    <mergeCell ref="C161:D161"/>
    <mergeCell ref="E161:G161"/>
    <mergeCell ref="C156:D156"/>
    <mergeCell ref="E156:G156"/>
    <mergeCell ref="C157:D157"/>
    <mergeCell ref="E157:G157"/>
    <mergeCell ref="C158:D158"/>
    <mergeCell ref="E158:G158"/>
    <mergeCell ref="C153:D153"/>
    <mergeCell ref="E153:G153"/>
    <mergeCell ref="C154:D154"/>
    <mergeCell ref="E154:G154"/>
    <mergeCell ref="C155:D155"/>
    <mergeCell ref="E155:G155"/>
    <mergeCell ref="C150:D150"/>
    <mergeCell ref="E150:G150"/>
    <mergeCell ref="C151:D151"/>
    <mergeCell ref="E151:G151"/>
    <mergeCell ref="C152:D152"/>
    <mergeCell ref="E152:G152"/>
    <mergeCell ref="C104:D104"/>
    <mergeCell ref="E104:G104"/>
    <mergeCell ref="C105:D105"/>
    <mergeCell ref="E105:G105"/>
    <mergeCell ref="C106:D106"/>
    <mergeCell ref="E106:G106"/>
    <mergeCell ref="C101:D101"/>
    <mergeCell ref="E101:G101"/>
    <mergeCell ref="C102:D102"/>
    <mergeCell ref="E102:G102"/>
    <mergeCell ref="C103:D103"/>
    <mergeCell ref="E103:G103"/>
    <mergeCell ref="C98:D98"/>
    <mergeCell ref="E98:G98"/>
    <mergeCell ref="C99:D99"/>
    <mergeCell ref="E99:G99"/>
    <mergeCell ref="C100:D100"/>
    <mergeCell ref="E100:G100"/>
    <mergeCell ref="C95:D95"/>
    <mergeCell ref="E95:G95"/>
    <mergeCell ref="C96:D96"/>
    <mergeCell ref="E96:G96"/>
    <mergeCell ref="C97:D97"/>
    <mergeCell ref="E97:G97"/>
    <mergeCell ref="C49:D49"/>
    <mergeCell ref="E49:G49"/>
    <mergeCell ref="C50:D50"/>
    <mergeCell ref="E50:G50"/>
    <mergeCell ref="C51:D51"/>
    <mergeCell ref="E51:G51"/>
    <mergeCell ref="C46:D46"/>
    <mergeCell ref="E46:G46"/>
    <mergeCell ref="C47:D47"/>
    <mergeCell ref="E47:G47"/>
    <mergeCell ref="C48:D48"/>
    <mergeCell ref="E48:G48"/>
    <mergeCell ref="C43:D43"/>
    <mergeCell ref="E43:G43"/>
    <mergeCell ref="C44:D44"/>
    <mergeCell ref="E44:G44"/>
    <mergeCell ref="C45:D45"/>
    <mergeCell ref="E45:G45"/>
    <mergeCell ref="C40:D40"/>
    <mergeCell ref="E40:G40"/>
    <mergeCell ref="C41:D41"/>
    <mergeCell ref="E41:G41"/>
    <mergeCell ref="C42:D42"/>
    <mergeCell ref="E42:G4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53">
      <selection activeCell="H162" sqref="A1:H162"/>
    </sheetView>
  </sheetViews>
  <sheetFormatPr defaultColWidth="9.140625" defaultRowHeight="12.75"/>
  <cols>
    <col min="1" max="1" width="16.28125" style="0" customWidth="1"/>
  </cols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7" ht="43.5" customHeight="1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</row>
    <row r="4" spans="1:7" ht="39" customHeight="1">
      <c r="A4" s="8" t="s">
        <v>11</v>
      </c>
      <c r="B4" s="14" t="s">
        <v>12</v>
      </c>
      <c r="C4" s="16">
        <f>C5</f>
        <v>150000</v>
      </c>
      <c r="D4" s="16">
        <f>SUM(D5:D6)</f>
        <v>45000</v>
      </c>
      <c r="E4" s="16">
        <f>SUM(E5:E6)</f>
        <v>37500</v>
      </c>
      <c r="F4" s="16">
        <f>SUM(F5:F6)</f>
        <v>30000</v>
      </c>
      <c r="G4" s="16">
        <f>SUM(G5:G6)</f>
        <v>37500</v>
      </c>
    </row>
    <row r="5" spans="1:7" ht="45" customHeight="1">
      <c r="A5" s="48" t="s">
        <v>13</v>
      </c>
      <c r="B5" s="12" t="s">
        <v>14</v>
      </c>
      <c r="C5" s="27">
        <v>150000</v>
      </c>
      <c r="D5" s="15">
        <v>45000</v>
      </c>
      <c r="E5" s="15">
        <v>37500</v>
      </c>
      <c r="F5" s="15">
        <v>30000</v>
      </c>
      <c r="G5" s="15">
        <v>37500</v>
      </c>
    </row>
    <row r="6" spans="1:7" ht="24.75" customHeight="1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36" customHeight="1">
      <c r="A7" s="8" t="s">
        <v>17</v>
      </c>
      <c r="B7" s="14" t="s">
        <v>18</v>
      </c>
      <c r="C7" s="25">
        <f>SUM(C8:C12)</f>
        <v>10000</v>
      </c>
      <c r="D7" s="16">
        <f>SUM(D8:D12)</f>
        <v>3000</v>
      </c>
      <c r="E7" s="16">
        <f>SUM(E8:E12)</f>
        <v>2500</v>
      </c>
      <c r="F7" s="16">
        <f>SUM(F8:F12)</f>
        <v>2000</v>
      </c>
      <c r="G7" s="16">
        <f>SUM(G8:G12)</f>
        <v>2500</v>
      </c>
    </row>
    <row r="8" spans="1:7" ht="45" customHeight="1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36.75" customHeight="1">
      <c r="A9" s="48" t="s">
        <v>22</v>
      </c>
      <c r="B9" s="12" t="s">
        <v>23</v>
      </c>
      <c r="C9" s="26">
        <v>2000</v>
      </c>
      <c r="D9" s="15">
        <v>600</v>
      </c>
      <c r="E9" s="15">
        <v>500</v>
      </c>
      <c r="F9" s="15">
        <v>400</v>
      </c>
      <c r="G9" s="15">
        <v>500</v>
      </c>
    </row>
    <row r="10" spans="1:7" ht="69" customHeight="1">
      <c r="A10" s="48" t="s">
        <v>9</v>
      </c>
      <c r="B10" s="12" t="s">
        <v>24</v>
      </c>
      <c r="C10" s="50">
        <v>7000</v>
      </c>
      <c r="D10" s="15">
        <v>2100</v>
      </c>
      <c r="E10" s="15">
        <v>1750</v>
      </c>
      <c r="F10" s="15">
        <v>1400</v>
      </c>
      <c r="G10" s="15">
        <v>1750</v>
      </c>
    </row>
    <row r="11" spans="1:7" ht="34.5" customHeight="1">
      <c r="A11" s="48" t="s">
        <v>25</v>
      </c>
      <c r="B11" s="12" t="s">
        <v>26</v>
      </c>
      <c r="C11" s="26"/>
      <c r="D11" s="15"/>
      <c r="E11" s="15"/>
      <c r="F11" s="15"/>
      <c r="G11" s="15"/>
    </row>
    <row r="12" spans="1:7" ht="36.75" customHeight="1">
      <c r="A12" s="48" t="s">
        <v>27</v>
      </c>
      <c r="B12" s="12" t="s">
        <v>28</v>
      </c>
      <c r="C12" s="27">
        <v>1000</v>
      </c>
      <c r="D12" s="15">
        <v>300</v>
      </c>
      <c r="E12" s="15">
        <v>250</v>
      </c>
      <c r="F12" s="15">
        <v>200</v>
      </c>
      <c r="G12" s="15">
        <v>250</v>
      </c>
    </row>
    <row r="13" spans="1:7" ht="46.5" customHeight="1">
      <c r="A13" s="8" t="s">
        <v>90</v>
      </c>
      <c r="B13" s="14" t="s">
        <v>29</v>
      </c>
      <c r="C13" s="16">
        <f>SUM(C14:C17)</f>
        <v>32500</v>
      </c>
      <c r="D13" s="16">
        <f>SUM(D14:D17)</f>
        <v>9750</v>
      </c>
      <c r="E13" s="16">
        <f>SUM(E14:E17)</f>
        <v>8125</v>
      </c>
      <c r="F13" s="16">
        <f>SUM(F14:F17)</f>
        <v>6500</v>
      </c>
      <c r="G13" s="16">
        <f>SUM(G14:G17)</f>
        <v>8125</v>
      </c>
    </row>
    <row r="14" spans="1:7" ht="67.5" customHeight="1">
      <c r="A14" s="49" t="s">
        <v>8</v>
      </c>
      <c r="B14" s="14" t="s">
        <v>0</v>
      </c>
      <c r="C14" s="45">
        <v>17000</v>
      </c>
      <c r="D14" s="15">
        <v>5100</v>
      </c>
      <c r="E14" s="15">
        <v>4250</v>
      </c>
      <c r="F14" s="15">
        <v>3400</v>
      </c>
      <c r="G14" s="15">
        <v>4250</v>
      </c>
    </row>
    <row r="15" spans="1:7" ht="72" customHeight="1">
      <c r="A15" s="49" t="s">
        <v>1</v>
      </c>
      <c r="B15" s="14" t="s">
        <v>2</v>
      </c>
      <c r="C15" s="45">
        <v>4500</v>
      </c>
      <c r="D15" s="15">
        <v>1350</v>
      </c>
      <c r="E15" s="15">
        <v>1125</v>
      </c>
      <c r="F15" s="15">
        <v>900</v>
      </c>
      <c r="G15" s="15">
        <v>1125</v>
      </c>
    </row>
    <row r="16" spans="1:7" ht="50.25" customHeight="1">
      <c r="A16" s="8" t="s">
        <v>3</v>
      </c>
      <c r="B16" s="14" t="s">
        <v>4</v>
      </c>
      <c r="C16" s="45">
        <v>7000</v>
      </c>
      <c r="D16" s="15">
        <v>2100</v>
      </c>
      <c r="E16" s="15">
        <v>1750</v>
      </c>
      <c r="F16" s="15">
        <v>1400</v>
      </c>
      <c r="G16" s="15">
        <v>1750</v>
      </c>
    </row>
    <row r="17" spans="1:7" ht="58.5" customHeight="1">
      <c r="A17" s="49" t="s">
        <v>5</v>
      </c>
      <c r="B17" s="14" t="s">
        <v>6</v>
      </c>
      <c r="C17" s="45">
        <v>4000</v>
      </c>
      <c r="D17" s="15">
        <v>1200</v>
      </c>
      <c r="E17" s="15">
        <v>1000</v>
      </c>
      <c r="F17" s="15">
        <v>800</v>
      </c>
      <c r="G17" s="15">
        <v>1000</v>
      </c>
    </row>
    <row r="18" spans="1:7" ht="12.75">
      <c r="A18" s="8" t="s">
        <v>30</v>
      </c>
      <c r="B18" s="14" t="s">
        <v>31</v>
      </c>
      <c r="C18" s="25">
        <f>SUM(C19:C31)</f>
        <v>68644</v>
      </c>
      <c r="D18" s="16">
        <f>SUM(D19:D31)</f>
        <v>20593</v>
      </c>
      <c r="E18" s="16">
        <f>SUM(E19:E31)</f>
        <v>17161</v>
      </c>
      <c r="F18" s="16">
        <f>SUM(F19:F31)</f>
        <v>13730</v>
      </c>
      <c r="G18" s="16">
        <f>SUM(G19:G31)</f>
        <v>17161</v>
      </c>
    </row>
    <row r="19" spans="1:7" ht="12.75">
      <c r="A19" s="48" t="s">
        <v>32</v>
      </c>
      <c r="B19" s="12" t="s">
        <v>33</v>
      </c>
      <c r="C19" s="26">
        <v>9000</v>
      </c>
      <c r="D19" s="15">
        <v>2700</v>
      </c>
      <c r="E19" s="15">
        <v>2250</v>
      </c>
      <c r="F19" s="15">
        <v>1800</v>
      </c>
      <c r="G19" s="15">
        <v>2250</v>
      </c>
    </row>
    <row r="20" spans="1:7" ht="23.25" customHeight="1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33.75" customHeight="1">
      <c r="A21" s="48" t="s">
        <v>36</v>
      </c>
      <c r="B21" s="12" t="s">
        <v>37</v>
      </c>
      <c r="C21" s="26">
        <v>1500</v>
      </c>
      <c r="D21" s="15">
        <v>450</v>
      </c>
      <c r="E21" s="15">
        <v>375</v>
      </c>
      <c r="F21" s="15">
        <v>300</v>
      </c>
      <c r="G21" s="15">
        <v>375</v>
      </c>
    </row>
    <row r="22" spans="1:7" ht="39.75" customHeight="1">
      <c r="A22" s="48" t="s">
        <v>7</v>
      </c>
      <c r="B22" s="12" t="s">
        <v>38</v>
      </c>
      <c r="C22" s="26">
        <v>4155</v>
      </c>
      <c r="D22" s="15">
        <v>1246</v>
      </c>
      <c r="E22" s="15">
        <v>1039</v>
      </c>
      <c r="F22" s="15">
        <v>831</v>
      </c>
      <c r="G22" s="15">
        <v>1039</v>
      </c>
    </row>
    <row r="23" spans="1:7" ht="24" customHeight="1">
      <c r="A23" s="48" t="s">
        <v>39</v>
      </c>
      <c r="B23" s="12" t="s">
        <v>40</v>
      </c>
      <c r="C23" s="26">
        <v>20000</v>
      </c>
      <c r="D23" s="15">
        <v>6000</v>
      </c>
      <c r="E23" s="15">
        <v>5000</v>
      </c>
      <c r="F23" s="15">
        <v>4000</v>
      </c>
      <c r="G23" s="15">
        <v>5000</v>
      </c>
    </row>
    <row r="24" spans="1:7" ht="25.5" customHeight="1">
      <c r="A24" s="48" t="s">
        <v>41</v>
      </c>
      <c r="B24" s="12" t="s">
        <v>42</v>
      </c>
      <c r="C24" s="26">
        <v>4000</v>
      </c>
      <c r="D24" s="15">
        <v>1200</v>
      </c>
      <c r="E24" s="15">
        <v>1000</v>
      </c>
      <c r="F24" s="15">
        <v>800</v>
      </c>
      <c r="G24" s="15">
        <v>1000</v>
      </c>
    </row>
    <row r="25" spans="1:7" ht="24.75" customHeight="1">
      <c r="A25" s="48" t="s">
        <v>43</v>
      </c>
      <c r="B25" s="12" t="s">
        <v>44</v>
      </c>
      <c r="C25" s="26">
        <v>18889</v>
      </c>
      <c r="D25" s="15">
        <v>5667</v>
      </c>
      <c r="E25" s="15">
        <v>4722</v>
      </c>
      <c r="F25" s="15">
        <v>3779</v>
      </c>
      <c r="G25" s="15">
        <v>4722</v>
      </c>
    </row>
    <row r="26" spans="1:7" ht="12.75">
      <c r="A26" s="48" t="s">
        <v>45</v>
      </c>
      <c r="B26" s="12" t="s">
        <v>46</v>
      </c>
      <c r="C26" s="15">
        <v>10000</v>
      </c>
      <c r="D26" s="15">
        <v>3000</v>
      </c>
      <c r="E26" s="15">
        <v>2500</v>
      </c>
      <c r="F26" s="15">
        <v>2000</v>
      </c>
      <c r="G26" s="15">
        <v>2500</v>
      </c>
    </row>
    <row r="27" spans="1:7" ht="60" customHeight="1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30" customHeight="1">
      <c r="A28" s="48" t="s">
        <v>49</v>
      </c>
      <c r="B28" s="12" t="s">
        <v>50</v>
      </c>
      <c r="C28" s="46">
        <v>800</v>
      </c>
      <c r="D28" s="15">
        <v>240</v>
      </c>
      <c r="E28" s="15">
        <v>200</v>
      </c>
      <c r="F28" s="15">
        <v>160</v>
      </c>
      <c r="G28" s="15">
        <v>200</v>
      </c>
    </row>
    <row r="29" spans="1:7" ht="31.5" customHeight="1">
      <c r="A29" s="48" t="s">
        <v>51</v>
      </c>
      <c r="B29" s="12" t="s">
        <v>52</v>
      </c>
      <c r="C29" s="15">
        <v>100</v>
      </c>
      <c r="D29" s="15">
        <v>30</v>
      </c>
      <c r="E29" s="15">
        <v>25</v>
      </c>
      <c r="F29" s="15">
        <v>20</v>
      </c>
      <c r="G29" s="15">
        <v>25</v>
      </c>
    </row>
    <row r="30" spans="1:7" ht="39" customHeight="1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47.25" customHeight="1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47.25" customHeight="1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7" ht="12.75">
      <c r="A33" s="8" t="s">
        <v>58</v>
      </c>
      <c r="B33" s="14"/>
      <c r="C33" s="16">
        <f>SUM(C4,C7,C13,C18,C32)</f>
        <v>261144</v>
      </c>
      <c r="D33" s="16">
        <f>SUM(D4,D7,D13,D18,D32)</f>
        <v>78343</v>
      </c>
      <c r="E33" s="16">
        <f>SUM(E4,E7,E13,E18,E32)</f>
        <v>65286</v>
      </c>
      <c r="F33" s="16">
        <f>F4+F7+F13+F18+F32</f>
        <v>52230</v>
      </c>
      <c r="G33" s="16">
        <f>SUM(G4,G7,G13,G18,G32)</f>
        <v>65286</v>
      </c>
    </row>
    <row r="34" spans="1:7" ht="27" customHeight="1">
      <c r="A34" s="48" t="s">
        <v>106</v>
      </c>
      <c r="B34" s="14" t="s">
        <v>105</v>
      </c>
      <c r="C34" s="15">
        <v>71468</v>
      </c>
      <c r="D34" s="15">
        <v>21440</v>
      </c>
      <c r="E34" s="15">
        <v>17867</v>
      </c>
      <c r="F34" s="15">
        <v>14294</v>
      </c>
      <c r="G34" s="15">
        <v>17867</v>
      </c>
    </row>
    <row r="35" spans="1:7" ht="21.75" customHeight="1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34.5" customHeight="1">
      <c r="A36" s="8" t="s">
        <v>62</v>
      </c>
      <c r="B36" s="14"/>
      <c r="C36" s="16">
        <f>SUM(C34:C35)</f>
        <v>71468</v>
      </c>
      <c r="D36" s="16">
        <f>SUM(D34:D35)</f>
        <v>21440</v>
      </c>
      <c r="E36" s="16">
        <f>SUM(E34:E35)</f>
        <v>17867</v>
      </c>
      <c r="F36" s="16">
        <f>SUM(F34:F35)</f>
        <v>14294</v>
      </c>
      <c r="G36" s="16">
        <f>SUM(G34:G35)</f>
        <v>17867</v>
      </c>
    </row>
    <row r="37" spans="1:7" ht="49.5" customHeight="1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7" ht="25.5" customHeight="1">
      <c r="A38" s="8" t="s">
        <v>73</v>
      </c>
      <c r="B38" s="14" t="s">
        <v>63</v>
      </c>
      <c r="C38" s="16">
        <f>C33+C36</f>
        <v>332612</v>
      </c>
      <c r="D38" s="16">
        <f>D33+D36</f>
        <v>99783</v>
      </c>
      <c r="E38" s="16">
        <f>E33+E36</f>
        <v>83153</v>
      </c>
      <c r="F38" s="16">
        <f>F33+F36</f>
        <v>66524</v>
      </c>
      <c r="G38" s="16">
        <f>G33+G36</f>
        <v>83153</v>
      </c>
    </row>
    <row r="39" spans="1:7" ht="12.75">
      <c r="A39" s="48"/>
      <c r="B39" s="12" t="s">
        <v>10</v>
      </c>
      <c r="C39" s="16"/>
      <c r="D39" s="16"/>
      <c r="E39" s="16"/>
      <c r="F39" s="16"/>
      <c r="G39" s="23"/>
    </row>
    <row r="40" spans="1:7" ht="28.5" customHeight="1">
      <c r="A40" s="8" t="s">
        <v>72</v>
      </c>
      <c r="B40" s="14"/>
      <c r="C40" s="54" t="s">
        <v>91</v>
      </c>
      <c r="D40" s="55"/>
      <c r="E40" s="54" t="s">
        <v>92</v>
      </c>
      <c r="F40" s="56"/>
      <c r="G40" s="55"/>
    </row>
    <row r="41" spans="1:7" ht="45.75" customHeight="1">
      <c r="A41" s="8" t="s">
        <v>74</v>
      </c>
      <c r="B41" s="14" t="s">
        <v>12</v>
      </c>
      <c r="C41" s="54"/>
      <c r="D41" s="55"/>
      <c r="E41" s="54"/>
      <c r="F41" s="56"/>
      <c r="G41" s="55"/>
    </row>
    <row r="42" spans="1:7" ht="37.5" customHeight="1">
      <c r="A42" s="48" t="s">
        <v>86</v>
      </c>
      <c r="B42" s="12" t="s">
        <v>66</v>
      </c>
      <c r="C42" s="54"/>
      <c r="D42" s="55"/>
      <c r="E42" s="54"/>
      <c r="F42" s="56"/>
      <c r="G42" s="55"/>
    </row>
    <row r="43" spans="1:7" ht="25.5" customHeight="1">
      <c r="A43" s="48" t="s">
        <v>67</v>
      </c>
      <c r="B43" s="12" t="s">
        <v>68</v>
      </c>
      <c r="C43" s="54"/>
      <c r="D43" s="55"/>
      <c r="E43" s="54"/>
      <c r="F43" s="56"/>
      <c r="G43" s="55"/>
    </row>
    <row r="44" spans="1:7" ht="27" customHeight="1">
      <c r="A44" s="48" t="s">
        <v>69</v>
      </c>
      <c r="B44" s="12" t="s">
        <v>70</v>
      </c>
      <c r="C44" s="54"/>
      <c r="D44" s="55"/>
      <c r="E44" s="54"/>
      <c r="F44" s="56"/>
      <c r="G44" s="55"/>
    </row>
    <row r="45" spans="1:7" ht="26.25" customHeight="1">
      <c r="A45" s="48" t="s">
        <v>81</v>
      </c>
      <c r="B45" s="12" t="s">
        <v>80</v>
      </c>
      <c r="C45" s="54"/>
      <c r="D45" s="55"/>
      <c r="E45" s="54"/>
      <c r="F45" s="56"/>
      <c r="G45" s="55"/>
    </row>
    <row r="46" spans="1:7" ht="28.5" customHeight="1">
      <c r="A46" s="48" t="s">
        <v>82</v>
      </c>
      <c r="B46" s="12" t="s">
        <v>83</v>
      </c>
      <c r="C46" s="54"/>
      <c r="D46" s="55"/>
      <c r="E46" s="54"/>
      <c r="F46" s="56"/>
      <c r="G46" s="55"/>
    </row>
    <row r="47" spans="1:7" ht="48.75" customHeight="1">
      <c r="A47" s="48" t="s">
        <v>84</v>
      </c>
      <c r="B47" s="12" t="s">
        <v>85</v>
      </c>
      <c r="C47" s="54"/>
      <c r="D47" s="55"/>
      <c r="E47" s="54"/>
      <c r="F47" s="56"/>
      <c r="G47" s="55"/>
    </row>
    <row r="48" spans="1:7" ht="23.25" customHeight="1">
      <c r="A48" s="48" t="s">
        <v>87</v>
      </c>
      <c r="B48" s="12" t="s">
        <v>88</v>
      </c>
      <c r="C48" s="54"/>
      <c r="D48" s="55"/>
      <c r="E48" s="54"/>
      <c r="F48" s="56"/>
      <c r="G48" s="55"/>
    </row>
    <row r="49" spans="1:7" ht="31.5" customHeight="1">
      <c r="A49" s="48" t="s">
        <v>76</v>
      </c>
      <c r="B49" s="12" t="s">
        <v>77</v>
      </c>
      <c r="C49" s="54"/>
      <c r="D49" s="55"/>
      <c r="E49" s="54"/>
      <c r="F49" s="56"/>
      <c r="G49" s="55"/>
    </row>
    <row r="50" spans="1:7" ht="32.25" customHeight="1">
      <c r="A50" s="48" t="s">
        <v>78</v>
      </c>
      <c r="B50" s="12" t="s">
        <v>79</v>
      </c>
      <c r="C50" s="54"/>
      <c r="D50" s="55"/>
      <c r="E50" s="54"/>
      <c r="F50" s="56"/>
      <c r="G50" s="55"/>
    </row>
    <row r="51" spans="1:7" ht="45.75" customHeight="1" thickBot="1">
      <c r="A51" s="48" t="s">
        <v>89</v>
      </c>
      <c r="B51" s="20" t="s">
        <v>71</v>
      </c>
      <c r="C51" s="57"/>
      <c r="D51" s="58"/>
      <c r="E51" s="57"/>
      <c r="F51" s="59"/>
      <c r="G51" s="58"/>
    </row>
    <row r="55" ht="12.75">
      <c r="F55" t="s">
        <v>101</v>
      </c>
    </row>
    <row r="56" spans="1:7" ht="12.75">
      <c r="A56" s="18" t="s">
        <v>103</v>
      </c>
      <c r="B56" s="2"/>
      <c r="C56" s="2"/>
      <c r="D56" s="2">
        <v>30</v>
      </c>
      <c r="E56" s="2">
        <v>25</v>
      </c>
      <c r="F56" s="2">
        <v>20</v>
      </c>
      <c r="G56" s="2">
        <v>25</v>
      </c>
    </row>
    <row r="57" spans="1:7" ht="52.5" customHeight="1">
      <c r="A57" s="8" t="s">
        <v>19</v>
      </c>
      <c r="B57" s="1"/>
      <c r="C57" s="32" t="s">
        <v>94</v>
      </c>
      <c r="D57" s="33" t="s">
        <v>95</v>
      </c>
      <c r="E57" s="33" t="s">
        <v>96</v>
      </c>
      <c r="F57" s="33" t="s">
        <v>97</v>
      </c>
      <c r="G57" s="33" t="s">
        <v>98</v>
      </c>
    </row>
    <row r="58" spans="1:7" ht="12.75">
      <c r="A58" s="6"/>
      <c r="B58" s="12"/>
      <c r="C58" s="15"/>
      <c r="D58" s="15"/>
      <c r="E58" s="15"/>
      <c r="F58" s="15"/>
      <c r="G58" s="15"/>
    </row>
    <row r="59" spans="1:7" ht="42.75" customHeight="1">
      <c r="A59" s="6" t="s">
        <v>11</v>
      </c>
      <c r="B59" s="14" t="s">
        <v>12</v>
      </c>
      <c r="C59" s="16">
        <f>SUM(C60:C61)</f>
        <v>20000</v>
      </c>
      <c r="D59" s="16">
        <f>SUM(D60:D61)</f>
        <v>6000</v>
      </c>
      <c r="E59" s="16">
        <f>SUM(E60:E61)</f>
        <v>5000</v>
      </c>
      <c r="F59" s="16">
        <f>SUM(F60:F61)</f>
        <v>4000</v>
      </c>
      <c r="G59" s="16">
        <f>SUM(G60:G61)</f>
        <v>5000</v>
      </c>
    </row>
    <row r="60" spans="1:7" ht="48" customHeight="1">
      <c r="A60" s="7" t="s">
        <v>13</v>
      </c>
      <c r="B60" s="12" t="s">
        <v>14</v>
      </c>
      <c r="C60" s="27">
        <v>20000</v>
      </c>
      <c r="D60" s="15">
        <v>6000</v>
      </c>
      <c r="E60" s="15">
        <v>5000</v>
      </c>
      <c r="F60" s="15">
        <v>4000</v>
      </c>
      <c r="G60" s="15">
        <v>5000</v>
      </c>
    </row>
    <row r="61" spans="1:7" ht="33.75" customHeight="1">
      <c r="A61" s="7" t="s">
        <v>15</v>
      </c>
      <c r="B61" s="12" t="s">
        <v>16</v>
      </c>
      <c r="C61" s="26"/>
      <c r="D61" s="15"/>
      <c r="E61" s="15"/>
      <c r="F61" s="15"/>
      <c r="G61" s="15"/>
    </row>
    <row r="62" spans="1:7" ht="44.25" customHeight="1">
      <c r="A62" s="6" t="s">
        <v>17</v>
      </c>
      <c r="B62" s="14" t="s">
        <v>18</v>
      </c>
      <c r="C62" s="25">
        <f>SUM(C63:C67)</f>
        <v>1500</v>
      </c>
      <c r="D62" s="16">
        <f>SUM(D63:D67)</f>
        <v>450</v>
      </c>
      <c r="E62" s="16">
        <f>SUM(E63:E67)</f>
        <v>375</v>
      </c>
      <c r="F62" s="16">
        <f>SUM(F63:F67)</f>
        <v>300</v>
      </c>
      <c r="G62" s="16">
        <f>SUM(G63:G67)</f>
        <v>375</v>
      </c>
    </row>
    <row r="63" spans="1:7" ht="49.5" customHeight="1">
      <c r="A63" s="7" t="s">
        <v>20</v>
      </c>
      <c r="B63" s="12" t="s">
        <v>21</v>
      </c>
      <c r="C63" s="26"/>
      <c r="D63" s="15"/>
      <c r="E63" s="15"/>
      <c r="F63" s="15"/>
      <c r="G63" s="15"/>
    </row>
    <row r="64" spans="1:7" ht="39" customHeight="1">
      <c r="A64" s="7" t="s">
        <v>22</v>
      </c>
      <c r="B64" s="12" t="s">
        <v>23</v>
      </c>
      <c r="C64" s="26"/>
      <c r="D64" s="15"/>
      <c r="E64" s="15"/>
      <c r="F64" s="15"/>
      <c r="G64" s="15"/>
    </row>
    <row r="65" spans="1:7" ht="68.25" customHeight="1">
      <c r="A65" s="7" t="s">
        <v>9</v>
      </c>
      <c r="B65" s="12" t="s">
        <v>24</v>
      </c>
      <c r="C65" s="26">
        <v>800</v>
      </c>
      <c r="D65" s="15">
        <v>240</v>
      </c>
      <c r="E65" s="15">
        <v>200</v>
      </c>
      <c r="F65" s="15">
        <v>160</v>
      </c>
      <c r="G65" s="15">
        <v>200</v>
      </c>
    </row>
    <row r="66" spans="1:7" ht="37.5" customHeight="1">
      <c r="A66" s="7" t="s">
        <v>25</v>
      </c>
      <c r="B66" s="12" t="s">
        <v>26</v>
      </c>
      <c r="C66" s="26"/>
      <c r="D66" s="15"/>
      <c r="E66" s="15"/>
      <c r="F66" s="15"/>
      <c r="G66" s="15"/>
    </row>
    <row r="67" spans="1:7" ht="35.25" customHeight="1">
      <c r="A67" s="7" t="s">
        <v>27</v>
      </c>
      <c r="B67" s="12" t="s">
        <v>28</v>
      </c>
      <c r="C67" s="27">
        <v>700</v>
      </c>
      <c r="D67" s="15">
        <v>210</v>
      </c>
      <c r="E67" s="15">
        <v>175</v>
      </c>
      <c r="F67" s="15">
        <v>140</v>
      </c>
      <c r="G67" s="15">
        <v>175</v>
      </c>
    </row>
    <row r="68" spans="1:7" ht="51.75" customHeight="1">
      <c r="A68" s="6" t="s">
        <v>90</v>
      </c>
      <c r="B68" s="14" t="s">
        <v>29</v>
      </c>
      <c r="C68" s="25">
        <f>SUM(C69:C72)</f>
        <v>5500</v>
      </c>
      <c r="D68" s="16">
        <f>SUM(D69:D72)</f>
        <v>1650</v>
      </c>
      <c r="E68" s="16">
        <f>SUM(E69:E72)</f>
        <v>1375</v>
      </c>
      <c r="F68" s="16">
        <f>SUM(F69:F72)</f>
        <v>1100</v>
      </c>
      <c r="G68" s="16">
        <f>SUM(G69:G72)</f>
        <v>1375</v>
      </c>
    </row>
    <row r="69" spans="1:7" ht="69.75" customHeight="1">
      <c r="A69" s="4" t="s">
        <v>8</v>
      </c>
      <c r="B69" s="14" t="s">
        <v>0</v>
      </c>
      <c r="C69" s="27">
        <v>2500</v>
      </c>
      <c r="D69" s="15">
        <v>750</v>
      </c>
      <c r="E69" s="15">
        <v>625</v>
      </c>
      <c r="F69" s="15">
        <v>500</v>
      </c>
      <c r="G69" s="15">
        <v>625</v>
      </c>
    </row>
    <row r="70" spans="1:7" ht="75" customHeight="1">
      <c r="A70" s="4" t="s">
        <v>1</v>
      </c>
      <c r="B70" s="14" t="s">
        <v>2</v>
      </c>
      <c r="C70" s="27">
        <v>1500</v>
      </c>
      <c r="D70" s="15">
        <v>450</v>
      </c>
      <c r="E70" s="15">
        <v>375</v>
      </c>
      <c r="F70" s="15">
        <v>300</v>
      </c>
      <c r="G70" s="15">
        <v>375</v>
      </c>
    </row>
    <row r="71" spans="1:7" ht="50.25" customHeight="1">
      <c r="A71" s="6" t="s">
        <v>3</v>
      </c>
      <c r="B71" s="14" t="s">
        <v>4</v>
      </c>
      <c r="C71" s="27">
        <v>1000</v>
      </c>
      <c r="D71" s="15">
        <v>300</v>
      </c>
      <c r="E71" s="15">
        <v>250</v>
      </c>
      <c r="F71" s="15">
        <v>200</v>
      </c>
      <c r="G71" s="15">
        <v>250</v>
      </c>
    </row>
    <row r="72" spans="1:7" ht="64.5" customHeight="1">
      <c r="A72" s="4" t="s">
        <v>5</v>
      </c>
      <c r="B72" s="14" t="s">
        <v>6</v>
      </c>
      <c r="C72" s="27">
        <v>500</v>
      </c>
      <c r="D72" s="15">
        <v>150</v>
      </c>
      <c r="E72" s="15">
        <v>125</v>
      </c>
      <c r="F72" s="15">
        <v>100</v>
      </c>
      <c r="G72" s="15">
        <v>125</v>
      </c>
    </row>
    <row r="73" spans="1:7" ht="12.75">
      <c r="A73" s="6" t="s">
        <v>30</v>
      </c>
      <c r="B73" s="14" t="s">
        <v>31</v>
      </c>
      <c r="C73" s="25">
        <f>SUM(C74:C87)</f>
        <v>13652</v>
      </c>
      <c r="D73" s="16">
        <f>SUM(D74:D87)</f>
        <v>4096</v>
      </c>
      <c r="E73" s="16">
        <f>SUM(E74:E87)</f>
        <v>3413</v>
      </c>
      <c r="F73" s="16">
        <f>SUM(F74:F87)</f>
        <v>2730</v>
      </c>
      <c r="G73" s="16">
        <f>SUM(G74:G87)</f>
        <v>3413</v>
      </c>
    </row>
    <row r="74" spans="1:7" ht="12.75">
      <c r="A74" s="7" t="s">
        <v>32</v>
      </c>
      <c r="B74" s="12" t="s">
        <v>33</v>
      </c>
      <c r="C74" s="26">
        <v>5000</v>
      </c>
      <c r="D74" s="15">
        <v>1500</v>
      </c>
      <c r="E74" s="15">
        <v>1250</v>
      </c>
      <c r="F74" s="15">
        <v>1000</v>
      </c>
      <c r="G74" s="15">
        <v>1250</v>
      </c>
    </row>
    <row r="75" spans="1:7" ht="19.5" customHeight="1">
      <c r="A75" s="6" t="s">
        <v>34</v>
      </c>
      <c r="B75" s="10" t="s">
        <v>35</v>
      </c>
      <c r="C75" s="26"/>
      <c r="D75" s="15"/>
      <c r="E75" s="15"/>
      <c r="F75" s="15"/>
      <c r="G75" s="15"/>
    </row>
    <row r="76" spans="1:7" ht="33" customHeight="1">
      <c r="A76" s="7" t="s">
        <v>36</v>
      </c>
      <c r="B76" s="12" t="s">
        <v>37</v>
      </c>
      <c r="C76" s="26"/>
      <c r="D76" s="15"/>
      <c r="E76" s="15"/>
      <c r="F76" s="15"/>
      <c r="G76" s="15"/>
    </row>
    <row r="77" spans="1:7" ht="37.5" customHeight="1">
      <c r="A77" s="7" t="s">
        <v>7</v>
      </c>
      <c r="B77" s="12" t="s">
        <v>38</v>
      </c>
      <c r="C77" s="26"/>
      <c r="D77" s="15"/>
      <c r="E77" s="15"/>
      <c r="F77" s="15"/>
      <c r="G77" s="15"/>
    </row>
    <row r="78" spans="1:7" ht="21.75" customHeight="1">
      <c r="A78" s="7" t="s">
        <v>39</v>
      </c>
      <c r="B78" s="12" t="s">
        <v>40</v>
      </c>
      <c r="C78" s="26"/>
      <c r="D78" s="15"/>
      <c r="E78" s="15"/>
      <c r="F78" s="15"/>
      <c r="G78" s="15"/>
    </row>
    <row r="79" spans="1:7" ht="27.75" customHeight="1">
      <c r="A79" s="7" t="s">
        <v>41</v>
      </c>
      <c r="B79" s="12" t="s">
        <v>42</v>
      </c>
      <c r="C79" s="26">
        <v>2000</v>
      </c>
      <c r="D79" s="15">
        <v>600</v>
      </c>
      <c r="E79" s="15">
        <v>500</v>
      </c>
      <c r="F79" s="15">
        <v>400</v>
      </c>
      <c r="G79" s="15">
        <v>500</v>
      </c>
    </row>
    <row r="80" spans="1:7" ht="22.5">
      <c r="A80" s="7" t="s">
        <v>43</v>
      </c>
      <c r="B80" s="12" t="s">
        <v>44</v>
      </c>
      <c r="C80" s="26">
        <v>6652</v>
      </c>
      <c r="D80" s="15">
        <v>1996</v>
      </c>
      <c r="E80" s="15">
        <v>1663</v>
      </c>
      <c r="F80" s="15">
        <v>1330</v>
      </c>
      <c r="G80" s="15">
        <v>1663</v>
      </c>
    </row>
    <row r="81" spans="1:7" ht="12.75">
      <c r="A81" s="7" t="s">
        <v>45</v>
      </c>
      <c r="B81" s="12" t="s">
        <v>46</v>
      </c>
      <c r="C81" s="15"/>
      <c r="D81" s="15"/>
      <c r="E81" s="15"/>
      <c r="F81" s="15"/>
      <c r="G81" s="15"/>
    </row>
    <row r="82" spans="1:7" ht="61.5" customHeight="1">
      <c r="A82" s="7" t="s">
        <v>47</v>
      </c>
      <c r="B82" s="12" t="s">
        <v>48</v>
      </c>
      <c r="C82" s="15"/>
      <c r="D82" s="15"/>
      <c r="E82" s="15"/>
      <c r="F82" s="15"/>
      <c r="G82" s="15"/>
    </row>
    <row r="83" spans="1:7" ht="30.75" customHeight="1">
      <c r="A83" s="7" t="s">
        <v>49</v>
      </c>
      <c r="B83" s="12" t="s">
        <v>50</v>
      </c>
      <c r="C83" s="15"/>
      <c r="D83" s="15"/>
      <c r="E83" s="15"/>
      <c r="F83" s="15"/>
      <c r="G83" s="15"/>
    </row>
    <row r="84" spans="1:7" ht="31.5" customHeight="1">
      <c r="A84" s="7" t="s">
        <v>51</v>
      </c>
      <c r="B84" s="12" t="s">
        <v>52</v>
      </c>
      <c r="C84" s="15"/>
      <c r="D84" s="15"/>
      <c r="E84" s="15"/>
      <c r="F84" s="15"/>
      <c r="G84" s="15"/>
    </row>
    <row r="85" spans="1:7" ht="41.25" customHeight="1">
      <c r="A85" s="7" t="s">
        <v>53</v>
      </c>
      <c r="B85" s="12" t="s">
        <v>54</v>
      </c>
      <c r="C85" s="15"/>
      <c r="D85" s="15"/>
      <c r="E85" s="15"/>
      <c r="F85" s="15"/>
      <c r="G85" s="15"/>
    </row>
    <row r="86" spans="1:7" ht="48" customHeight="1">
      <c r="A86" s="7" t="s">
        <v>55</v>
      </c>
      <c r="B86" s="12" t="s">
        <v>56</v>
      </c>
      <c r="C86" s="15"/>
      <c r="D86" s="15"/>
      <c r="E86" s="15"/>
      <c r="F86" s="15"/>
      <c r="G86" s="15"/>
    </row>
    <row r="87" spans="1:7" ht="43.5" customHeight="1">
      <c r="A87" s="7" t="s">
        <v>64</v>
      </c>
      <c r="B87" s="12" t="s">
        <v>57</v>
      </c>
      <c r="C87" s="15"/>
      <c r="D87" s="15"/>
      <c r="E87" s="15"/>
      <c r="F87" s="15"/>
      <c r="G87" s="15"/>
    </row>
    <row r="88" spans="1:7" ht="12.75">
      <c r="A88" s="6" t="s">
        <v>58</v>
      </c>
      <c r="B88" s="14"/>
      <c r="C88" s="16">
        <f>SUM(C59,C62,C68,C73)</f>
        <v>40652</v>
      </c>
      <c r="D88" s="16">
        <f>SUM(D59,D62,D68,D73)</f>
        <v>12196</v>
      </c>
      <c r="E88" s="16">
        <f>SUM(E59,E62,E68,E73)</f>
        <v>10163</v>
      </c>
      <c r="F88" s="16">
        <f>F62+F68+F73+F59</f>
        <v>8130</v>
      </c>
      <c r="G88" s="16">
        <f>SUM(G59,G62,G68,G73)</f>
        <v>10163</v>
      </c>
    </row>
    <row r="89" spans="1:7" ht="24.75" customHeight="1">
      <c r="A89" s="7" t="s">
        <v>99</v>
      </c>
      <c r="B89" s="14" t="s">
        <v>59</v>
      </c>
      <c r="C89" s="15"/>
      <c r="D89" s="15"/>
      <c r="E89" s="15"/>
      <c r="F89" s="15"/>
      <c r="G89" s="15"/>
    </row>
    <row r="90" spans="1:7" ht="24" customHeight="1">
      <c r="A90" s="7" t="s">
        <v>60</v>
      </c>
      <c r="B90" s="14" t="s">
        <v>61</v>
      </c>
      <c r="C90" s="15"/>
      <c r="D90" s="15"/>
      <c r="E90" s="15"/>
      <c r="F90" s="15"/>
      <c r="G90" s="15"/>
    </row>
    <row r="91" spans="1:7" ht="34.5" customHeight="1">
      <c r="A91" s="6" t="s">
        <v>62</v>
      </c>
      <c r="B91" s="14"/>
      <c r="C91" s="16">
        <f>SUM(C89:C90)</f>
        <v>0</v>
      </c>
      <c r="D91" s="16">
        <f>SUM(D89:D90)</f>
        <v>0</v>
      </c>
      <c r="E91" s="16">
        <f>SUM(E89:E90)</f>
        <v>0</v>
      </c>
      <c r="F91" s="16">
        <f>SUM(F89:F90)</f>
        <v>0</v>
      </c>
      <c r="G91" s="16">
        <f>SUM(G89:G90)</f>
        <v>0</v>
      </c>
    </row>
    <row r="92" spans="1:7" ht="46.5" customHeight="1">
      <c r="A92" s="6" t="s">
        <v>64</v>
      </c>
      <c r="B92" s="14" t="s">
        <v>65</v>
      </c>
      <c r="C92" s="15"/>
      <c r="D92" s="15"/>
      <c r="E92" s="15"/>
      <c r="F92" s="15"/>
      <c r="G92" s="15"/>
    </row>
    <row r="93" spans="1:7" ht="24.75" customHeight="1">
      <c r="A93" s="6" t="s">
        <v>73</v>
      </c>
      <c r="B93" s="14" t="s">
        <v>63</v>
      </c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12.75">
      <c r="A94" s="7"/>
      <c r="B94" s="12" t="s">
        <v>10</v>
      </c>
      <c r="C94" s="16">
        <f>C88+C93</f>
        <v>40652</v>
      </c>
      <c r="D94" s="16">
        <f>D88+D93</f>
        <v>12196</v>
      </c>
      <c r="E94" s="16">
        <f>E88</f>
        <v>10163</v>
      </c>
      <c r="F94" s="16">
        <f>F88+F93</f>
        <v>8130</v>
      </c>
      <c r="G94" s="23">
        <f>G88+G93</f>
        <v>10163</v>
      </c>
    </row>
    <row r="95" spans="1:7" ht="30" customHeight="1">
      <c r="A95" s="6" t="s">
        <v>72</v>
      </c>
      <c r="B95" s="14"/>
      <c r="C95" s="54" t="s">
        <v>91</v>
      </c>
      <c r="D95" s="55"/>
      <c r="E95" s="54" t="s">
        <v>92</v>
      </c>
      <c r="F95" s="56"/>
      <c r="G95" s="55"/>
    </row>
    <row r="96" spans="1:7" ht="45" customHeight="1">
      <c r="A96" s="6" t="s">
        <v>74</v>
      </c>
      <c r="B96" s="14" t="s">
        <v>12</v>
      </c>
      <c r="C96" s="54"/>
      <c r="D96" s="55"/>
      <c r="E96" s="54"/>
      <c r="F96" s="56"/>
      <c r="G96" s="55"/>
    </row>
    <row r="97" spans="1:7" ht="40.5" customHeight="1">
      <c r="A97" s="7" t="s">
        <v>86</v>
      </c>
      <c r="B97" s="12" t="s">
        <v>66</v>
      </c>
      <c r="C97" s="54"/>
      <c r="D97" s="55"/>
      <c r="E97" s="54"/>
      <c r="F97" s="56"/>
      <c r="G97" s="55"/>
    </row>
    <row r="98" spans="1:7" ht="24" customHeight="1">
      <c r="A98" s="7" t="s">
        <v>67</v>
      </c>
      <c r="B98" s="12" t="s">
        <v>68</v>
      </c>
      <c r="C98" s="54"/>
      <c r="D98" s="55"/>
      <c r="E98" s="54"/>
      <c r="F98" s="56"/>
      <c r="G98" s="55"/>
    </row>
    <row r="99" spans="1:7" ht="24" customHeight="1">
      <c r="A99" s="7" t="s">
        <v>69</v>
      </c>
      <c r="B99" s="12" t="s">
        <v>70</v>
      </c>
      <c r="C99" s="54"/>
      <c r="D99" s="55"/>
      <c r="E99" s="54"/>
      <c r="F99" s="56"/>
      <c r="G99" s="55"/>
    </row>
    <row r="100" spans="1:7" ht="29.25" customHeight="1">
      <c r="A100" s="7" t="s">
        <v>81</v>
      </c>
      <c r="B100" s="12" t="s">
        <v>80</v>
      </c>
      <c r="C100" s="54"/>
      <c r="D100" s="55"/>
      <c r="E100" s="54"/>
      <c r="F100" s="56"/>
      <c r="G100" s="55"/>
    </row>
    <row r="101" spans="1:7" ht="28.5" customHeight="1">
      <c r="A101" s="7" t="s">
        <v>82</v>
      </c>
      <c r="B101" s="12" t="s">
        <v>83</v>
      </c>
      <c r="C101" s="54"/>
      <c r="D101" s="55"/>
      <c r="E101" s="54"/>
      <c r="F101" s="56"/>
      <c r="G101" s="55"/>
    </row>
    <row r="102" spans="1:7" ht="46.5" customHeight="1">
      <c r="A102" s="7" t="s">
        <v>84</v>
      </c>
      <c r="B102" s="12" t="s">
        <v>85</v>
      </c>
      <c r="C102" s="54"/>
      <c r="D102" s="55"/>
      <c r="E102" s="54"/>
      <c r="F102" s="56"/>
      <c r="G102" s="55"/>
    </row>
    <row r="103" spans="1:7" ht="23.25" customHeight="1">
      <c r="A103" s="7" t="s">
        <v>87</v>
      </c>
      <c r="B103" s="12" t="s">
        <v>88</v>
      </c>
      <c r="C103" s="54"/>
      <c r="D103" s="55"/>
      <c r="E103" s="54"/>
      <c r="F103" s="56"/>
      <c r="G103" s="55"/>
    </row>
    <row r="104" spans="1:7" ht="35.25" customHeight="1">
      <c r="A104" s="7" t="s">
        <v>76</v>
      </c>
      <c r="B104" s="12" t="s">
        <v>77</v>
      </c>
      <c r="C104" s="54"/>
      <c r="D104" s="55"/>
      <c r="E104" s="54"/>
      <c r="F104" s="56"/>
      <c r="G104" s="55"/>
    </row>
    <row r="105" spans="1:7" ht="33" customHeight="1">
      <c r="A105" s="7" t="s">
        <v>78</v>
      </c>
      <c r="B105" s="12" t="s">
        <v>79</v>
      </c>
      <c r="C105" s="54"/>
      <c r="D105" s="55"/>
      <c r="E105" s="54"/>
      <c r="F105" s="56"/>
      <c r="G105" s="55"/>
    </row>
    <row r="106" spans="1:7" ht="45" customHeight="1" thickBot="1">
      <c r="A106" s="22" t="s">
        <v>89</v>
      </c>
      <c r="B106" s="20" t="s">
        <v>71</v>
      </c>
      <c r="C106" s="57"/>
      <c r="D106" s="58"/>
      <c r="E106" s="57"/>
      <c r="F106" s="59"/>
      <c r="G106" s="58"/>
    </row>
    <row r="110" ht="12.75">
      <c r="F110" t="s">
        <v>101</v>
      </c>
    </row>
    <row r="111" spans="1:7" ht="12.75">
      <c r="A111" s="18" t="s">
        <v>104</v>
      </c>
      <c r="B111" s="2"/>
      <c r="C111" s="2"/>
      <c r="D111" s="2">
        <v>30</v>
      </c>
      <c r="E111" s="2">
        <v>25</v>
      </c>
      <c r="F111" s="2">
        <v>20</v>
      </c>
      <c r="G111" s="2">
        <v>25</v>
      </c>
    </row>
    <row r="112" spans="1:7" ht="48" customHeight="1">
      <c r="A112" s="8" t="s">
        <v>19</v>
      </c>
      <c r="B112" s="1"/>
      <c r="C112" s="32" t="s">
        <v>94</v>
      </c>
      <c r="D112" s="33" t="s">
        <v>95</v>
      </c>
      <c r="E112" s="33" t="s">
        <v>96</v>
      </c>
      <c r="F112" s="33" t="s">
        <v>97</v>
      </c>
      <c r="G112" s="33" t="s">
        <v>98</v>
      </c>
    </row>
    <row r="113" spans="1:7" ht="12.75">
      <c r="A113" s="6"/>
      <c r="B113" s="12"/>
      <c r="C113" s="15"/>
      <c r="D113" s="15"/>
      <c r="E113" s="15"/>
      <c r="F113" s="15"/>
      <c r="G113" s="15"/>
    </row>
    <row r="114" spans="1:7" ht="47.25" customHeight="1">
      <c r="A114" s="6" t="s">
        <v>11</v>
      </c>
      <c r="B114" s="14" t="s">
        <v>12</v>
      </c>
      <c r="C114" s="16">
        <f>SUM(C115:C116)</f>
        <v>800</v>
      </c>
      <c r="D114" s="16">
        <f>SUM(D115:D116)</f>
        <v>240</v>
      </c>
      <c r="E114" s="16">
        <f>SUM(E115:E116)</f>
        <v>200</v>
      </c>
      <c r="F114" s="16">
        <f>SUM(F115:F116)</f>
        <v>160</v>
      </c>
      <c r="G114" s="16">
        <f>SUM(G115:G116)</f>
        <v>200</v>
      </c>
    </row>
    <row r="115" spans="1:7" ht="42.75" customHeight="1">
      <c r="A115" s="7" t="s">
        <v>13</v>
      </c>
      <c r="B115" s="12" t="s">
        <v>14</v>
      </c>
      <c r="C115" s="27">
        <v>800</v>
      </c>
      <c r="D115" s="15">
        <v>240</v>
      </c>
      <c r="E115" s="15">
        <v>200</v>
      </c>
      <c r="F115" s="15">
        <v>160</v>
      </c>
      <c r="G115" s="15">
        <v>200</v>
      </c>
    </row>
    <row r="116" spans="1:7" ht="39" customHeight="1">
      <c r="A116" s="7" t="s">
        <v>15</v>
      </c>
      <c r="B116" s="12" t="s">
        <v>16</v>
      </c>
      <c r="C116" s="26"/>
      <c r="D116" s="15"/>
      <c r="E116" s="15"/>
      <c r="F116" s="15"/>
      <c r="G116" s="15"/>
    </row>
    <row r="117" spans="1:7" ht="41.25" customHeight="1">
      <c r="A117" s="6" t="s">
        <v>17</v>
      </c>
      <c r="B117" s="14" t="s">
        <v>18</v>
      </c>
      <c r="C117" s="25">
        <f>SUM(C118:C122)</f>
        <v>0</v>
      </c>
      <c r="D117" s="16">
        <f>SUM(D118:D122)</f>
        <v>0</v>
      </c>
      <c r="E117" s="16">
        <f>SUM(E118:E122)</f>
        <v>0</v>
      </c>
      <c r="F117" s="16">
        <f>SUM(F118:F122)</f>
        <v>0</v>
      </c>
      <c r="G117" s="16">
        <f>SUM(G118:G122)</f>
        <v>0</v>
      </c>
    </row>
    <row r="118" spans="1:7" ht="45.75" customHeight="1">
      <c r="A118" s="7" t="s">
        <v>20</v>
      </c>
      <c r="B118" s="12" t="s">
        <v>21</v>
      </c>
      <c r="C118" s="26"/>
      <c r="D118" s="15"/>
      <c r="E118" s="15"/>
      <c r="F118" s="15"/>
      <c r="G118" s="15"/>
    </row>
    <row r="119" spans="1:7" ht="38.25" customHeight="1">
      <c r="A119" s="7" t="s">
        <v>22</v>
      </c>
      <c r="B119" s="12" t="s">
        <v>23</v>
      </c>
      <c r="C119" s="26"/>
      <c r="D119" s="15"/>
      <c r="E119" s="15"/>
      <c r="F119" s="15"/>
      <c r="G119" s="15"/>
    </row>
    <row r="120" spans="1:7" ht="66" customHeight="1">
      <c r="A120" s="7" t="s">
        <v>9</v>
      </c>
      <c r="B120" s="12" t="s">
        <v>24</v>
      </c>
      <c r="C120" s="26"/>
      <c r="D120" s="15"/>
      <c r="E120" s="15"/>
      <c r="F120" s="15"/>
      <c r="G120" s="15"/>
    </row>
    <row r="121" spans="1:7" ht="37.5" customHeight="1">
      <c r="A121" s="7" t="s">
        <v>25</v>
      </c>
      <c r="B121" s="12" t="s">
        <v>26</v>
      </c>
      <c r="C121" s="26"/>
      <c r="D121" s="15"/>
      <c r="E121" s="15"/>
      <c r="F121" s="15"/>
      <c r="G121" s="15"/>
    </row>
    <row r="122" spans="1:7" ht="33" customHeight="1">
      <c r="A122" s="7" t="s">
        <v>27</v>
      </c>
      <c r="B122" s="12" t="s">
        <v>28</v>
      </c>
      <c r="C122" s="27"/>
      <c r="D122" s="15"/>
      <c r="E122" s="15"/>
      <c r="F122" s="15"/>
      <c r="G122" s="15"/>
    </row>
    <row r="123" spans="1:7" ht="45" customHeight="1">
      <c r="A123" s="6" t="s">
        <v>90</v>
      </c>
      <c r="B123" s="14" t="s">
        <v>29</v>
      </c>
      <c r="C123" s="25">
        <f>SUM(C124:C127)</f>
        <v>0</v>
      </c>
      <c r="D123" s="16">
        <f>SUM(D124:D127)</f>
        <v>0</v>
      </c>
      <c r="E123" s="16">
        <f>SUM(E124:E127)</f>
        <v>0</v>
      </c>
      <c r="F123" s="16">
        <f>SUM(F124:F127)</f>
        <v>0</v>
      </c>
      <c r="G123" s="16">
        <f>SUM(G124:G127)</f>
        <v>0</v>
      </c>
    </row>
    <row r="124" spans="1:7" ht="69" customHeight="1">
      <c r="A124" s="4" t="s">
        <v>8</v>
      </c>
      <c r="B124" s="14" t="s">
        <v>0</v>
      </c>
      <c r="C124" s="27"/>
      <c r="D124" s="15"/>
      <c r="E124" s="15"/>
      <c r="F124" s="15"/>
      <c r="G124" s="15"/>
    </row>
    <row r="125" spans="1:7" ht="70.5" customHeight="1">
      <c r="A125" s="4" t="s">
        <v>1</v>
      </c>
      <c r="B125" s="14" t="s">
        <v>2</v>
      </c>
      <c r="C125" s="27"/>
      <c r="D125" s="15"/>
      <c r="E125" s="15"/>
      <c r="F125" s="15"/>
      <c r="G125" s="15"/>
    </row>
    <row r="126" spans="1:7" ht="48.75" customHeight="1">
      <c r="A126" s="6" t="s">
        <v>3</v>
      </c>
      <c r="B126" s="14" t="s">
        <v>4</v>
      </c>
      <c r="C126" s="27"/>
      <c r="D126" s="15"/>
      <c r="E126" s="15"/>
      <c r="F126" s="15"/>
      <c r="G126" s="15"/>
    </row>
    <row r="127" spans="1:7" ht="55.5" customHeight="1">
      <c r="A127" s="4" t="s">
        <v>5</v>
      </c>
      <c r="B127" s="14" t="s">
        <v>6</v>
      </c>
      <c r="C127" s="27"/>
      <c r="D127" s="15"/>
      <c r="E127" s="15"/>
      <c r="F127" s="15"/>
      <c r="G127" s="15"/>
    </row>
    <row r="128" spans="1:7" ht="18.75" customHeight="1">
      <c r="A128" s="6" t="s">
        <v>30</v>
      </c>
      <c r="B128" s="14" t="s">
        <v>31</v>
      </c>
      <c r="C128" s="25">
        <f>SUM(C129:C142)</f>
        <v>1225</v>
      </c>
      <c r="D128" s="16">
        <f>SUM(D129:D142)</f>
        <v>368</v>
      </c>
      <c r="E128" s="16">
        <f>SUM(E129:E142)</f>
        <v>306</v>
      </c>
      <c r="F128" s="16">
        <f>SUM(F129:F142)</f>
        <v>245</v>
      </c>
      <c r="G128" s="16">
        <f>SUM(G129:G142)</f>
        <v>306</v>
      </c>
    </row>
    <row r="129" spans="1:7" ht="12.75">
      <c r="A129" s="7" t="s">
        <v>32</v>
      </c>
      <c r="B129" s="12" t="s">
        <v>33</v>
      </c>
      <c r="C129" s="26"/>
      <c r="D129" s="15"/>
      <c r="E129" s="15"/>
      <c r="F129" s="15"/>
      <c r="G129" s="15"/>
    </row>
    <row r="130" spans="1:7" ht="17.25" customHeight="1">
      <c r="A130" s="6" t="s">
        <v>34</v>
      </c>
      <c r="B130" s="10" t="s">
        <v>35</v>
      </c>
      <c r="C130" s="26"/>
      <c r="D130" s="15"/>
      <c r="E130" s="15"/>
      <c r="F130" s="15"/>
      <c r="G130" s="15"/>
    </row>
    <row r="131" spans="1:7" ht="33.75" customHeight="1">
      <c r="A131" s="7" t="s">
        <v>36</v>
      </c>
      <c r="B131" s="12" t="s">
        <v>37</v>
      </c>
      <c r="C131" s="26"/>
      <c r="D131" s="15"/>
      <c r="E131" s="15"/>
      <c r="F131" s="15"/>
      <c r="G131" s="15"/>
    </row>
    <row r="132" spans="1:7" ht="38.25" customHeight="1">
      <c r="A132" s="7" t="s">
        <v>7</v>
      </c>
      <c r="B132" s="12" t="s">
        <v>38</v>
      </c>
      <c r="C132" s="26"/>
      <c r="D132" s="15"/>
      <c r="E132" s="15"/>
      <c r="F132" s="15"/>
      <c r="G132" s="15"/>
    </row>
    <row r="133" spans="1:7" ht="20.25" customHeight="1">
      <c r="A133" s="7" t="s">
        <v>39</v>
      </c>
      <c r="B133" s="12" t="s">
        <v>40</v>
      </c>
      <c r="C133" s="26">
        <v>1225</v>
      </c>
      <c r="D133" s="15">
        <v>368</v>
      </c>
      <c r="E133" s="15">
        <v>306</v>
      </c>
      <c r="F133" s="15">
        <v>245</v>
      </c>
      <c r="G133" s="15">
        <v>306</v>
      </c>
    </row>
    <row r="134" spans="1:7" ht="24.75" customHeight="1">
      <c r="A134" s="7" t="s">
        <v>41</v>
      </c>
      <c r="B134" s="12" t="s">
        <v>42</v>
      </c>
      <c r="C134" s="26"/>
      <c r="D134" s="15"/>
      <c r="E134" s="15"/>
      <c r="F134" s="15"/>
      <c r="G134" s="15"/>
    </row>
    <row r="135" spans="1:7" ht="27" customHeight="1">
      <c r="A135" s="7" t="s">
        <v>43</v>
      </c>
      <c r="B135" s="12" t="s">
        <v>44</v>
      </c>
      <c r="C135" s="26"/>
      <c r="D135" s="15"/>
      <c r="E135" s="15"/>
      <c r="F135" s="15"/>
      <c r="G135" s="15"/>
    </row>
    <row r="136" spans="1:7" ht="12.75">
      <c r="A136" s="7" t="s">
        <v>45</v>
      </c>
      <c r="B136" s="12" t="s">
        <v>46</v>
      </c>
      <c r="C136" s="15"/>
      <c r="D136" s="15"/>
      <c r="E136" s="15"/>
      <c r="F136" s="15"/>
      <c r="G136" s="15"/>
    </row>
    <row r="137" spans="1:7" ht="57" customHeight="1">
      <c r="A137" s="7" t="s">
        <v>47</v>
      </c>
      <c r="B137" s="12" t="s">
        <v>48</v>
      </c>
      <c r="C137" s="15"/>
      <c r="D137" s="15"/>
      <c r="E137" s="15"/>
      <c r="F137" s="15"/>
      <c r="G137" s="15"/>
    </row>
    <row r="138" spans="1:7" ht="26.25" customHeight="1">
      <c r="A138" s="7" t="s">
        <v>49</v>
      </c>
      <c r="B138" s="12" t="s">
        <v>50</v>
      </c>
      <c r="C138" s="15"/>
      <c r="D138" s="15"/>
      <c r="E138" s="15"/>
      <c r="F138" s="15"/>
      <c r="G138" s="15"/>
    </row>
    <row r="139" spans="1:7" ht="24.75" customHeight="1">
      <c r="A139" s="7" t="s">
        <v>51</v>
      </c>
      <c r="B139" s="12" t="s">
        <v>52</v>
      </c>
      <c r="C139" s="15"/>
      <c r="D139" s="15"/>
      <c r="E139" s="15"/>
      <c r="F139" s="15"/>
      <c r="G139" s="15"/>
    </row>
    <row r="140" spans="1:7" ht="34.5" customHeight="1">
      <c r="A140" s="7" t="s">
        <v>53</v>
      </c>
      <c r="B140" s="12" t="s">
        <v>54</v>
      </c>
      <c r="C140" s="15"/>
      <c r="D140" s="15"/>
      <c r="E140" s="15"/>
      <c r="F140" s="15"/>
      <c r="G140" s="15"/>
    </row>
    <row r="141" spans="1:7" ht="42.75" customHeight="1">
      <c r="A141" s="7" t="s">
        <v>55</v>
      </c>
      <c r="B141" s="12" t="s">
        <v>56</v>
      </c>
      <c r="C141" s="15"/>
      <c r="D141" s="15"/>
      <c r="E141" s="15"/>
      <c r="F141" s="15"/>
      <c r="G141" s="15"/>
    </row>
    <row r="142" spans="1:7" ht="45.75" customHeight="1">
      <c r="A142" s="7" t="s">
        <v>64</v>
      </c>
      <c r="B142" s="12" t="s">
        <v>57</v>
      </c>
      <c r="C142" s="15"/>
      <c r="D142" s="15"/>
      <c r="E142" s="15"/>
      <c r="F142" s="15"/>
      <c r="G142" s="15"/>
    </row>
    <row r="143" spans="1:7" ht="16.5" customHeight="1">
      <c r="A143" s="6" t="s">
        <v>58</v>
      </c>
      <c r="B143" s="14"/>
      <c r="C143" s="16">
        <f>SUM(C114,C117,C123,C128)</f>
        <v>2025</v>
      </c>
      <c r="D143" s="16">
        <f>SUM(D114,D117,D123,D128)</f>
        <v>608</v>
      </c>
      <c r="E143" s="16">
        <f>SUM(E114,E117,E123,E128)</f>
        <v>506</v>
      </c>
      <c r="F143" s="16">
        <f>F114+F123+F128</f>
        <v>405</v>
      </c>
      <c r="G143" s="16">
        <f>SUM(G114,G117,G123,G128)</f>
        <v>506</v>
      </c>
    </row>
    <row r="144" spans="1:7" ht="24" customHeight="1">
      <c r="A144" s="7" t="s">
        <v>99</v>
      </c>
      <c r="B144" s="14" t="s">
        <v>59</v>
      </c>
      <c r="C144" s="15"/>
      <c r="D144" s="15"/>
      <c r="E144" s="15"/>
      <c r="F144" s="15"/>
      <c r="G144" s="15"/>
    </row>
    <row r="145" spans="1:7" ht="24.75" customHeight="1">
      <c r="A145" s="7" t="s">
        <v>60</v>
      </c>
      <c r="B145" s="14" t="s">
        <v>61</v>
      </c>
      <c r="C145" s="15"/>
      <c r="D145" s="15"/>
      <c r="E145" s="15"/>
      <c r="F145" s="15"/>
      <c r="G145" s="15"/>
    </row>
    <row r="146" spans="1:7" ht="33.75" customHeight="1">
      <c r="A146" s="6" t="s">
        <v>62</v>
      </c>
      <c r="B146" s="14"/>
      <c r="C146" s="16">
        <f>SUM(C144:C145)</f>
        <v>0</v>
      </c>
      <c r="D146" s="16">
        <f>SUM(D144:D145)</f>
        <v>0</v>
      </c>
      <c r="E146" s="16">
        <f>SUM(E144:E145)</f>
        <v>0</v>
      </c>
      <c r="F146" s="16">
        <f>SUM(F144:F145)</f>
        <v>0</v>
      </c>
      <c r="G146" s="16">
        <f>SUM(G144:G145)</f>
        <v>0</v>
      </c>
    </row>
    <row r="147" spans="1:7" ht="51" customHeight="1">
      <c r="A147" s="6" t="s">
        <v>64</v>
      </c>
      <c r="B147" s="14" t="s">
        <v>65</v>
      </c>
      <c r="C147" s="15"/>
      <c r="D147" s="15"/>
      <c r="E147" s="15"/>
      <c r="F147" s="15"/>
      <c r="G147" s="15"/>
    </row>
    <row r="148" spans="1:7" ht="22.5" customHeight="1">
      <c r="A148" s="6" t="s">
        <v>73</v>
      </c>
      <c r="B148" s="14" t="s">
        <v>63</v>
      </c>
      <c r="C148" s="16">
        <f>SUM(C146:C147)</f>
        <v>0</v>
      </c>
      <c r="D148" s="16">
        <f>SUM(D146:D147)</f>
        <v>0</v>
      </c>
      <c r="E148" s="16">
        <f>SUM(E146:E147)</f>
        <v>0</v>
      </c>
      <c r="F148" s="16">
        <f>SUM(F146:F147)</f>
        <v>0</v>
      </c>
      <c r="G148" s="16">
        <f>SUM(G146:G147)</f>
        <v>0</v>
      </c>
    </row>
    <row r="149" spans="1:7" ht="12.75">
      <c r="A149" s="7"/>
      <c r="B149" s="12" t="s">
        <v>10</v>
      </c>
      <c r="C149" s="16">
        <f>C143+C148</f>
        <v>2025</v>
      </c>
      <c r="D149" s="16">
        <f>D143+D148</f>
        <v>608</v>
      </c>
      <c r="E149" s="16">
        <f>E143</f>
        <v>506</v>
      </c>
      <c r="F149" s="16">
        <f>F143+F148</f>
        <v>405</v>
      </c>
      <c r="G149" s="23">
        <f>G143+G148</f>
        <v>506</v>
      </c>
    </row>
    <row r="150" spans="1:7" ht="27.75" customHeight="1">
      <c r="A150" s="6" t="s">
        <v>72</v>
      </c>
      <c r="B150" s="14"/>
      <c r="C150" s="54" t="s">
        <v>91</v>
      </c>
      <c r="D150" s="55"/>
      <c r="E150" s="54" t="s">
        <v>92</v>
      </c>
      <c r="F150" s="56"/>
      <c r="G150" s="55"/>
    </row>
    <row r="151" spans="1:7" ht="44.25" customHeight="1">
      <c r="A151" s="6" t="s">
        <v>74</v>
      </c>
      <c r="B151" s="14" t="s">
        <v>12</v>
      </c>
      <c r="C151" s="54"/>
      <c r="D151" s="55"/>
      <c r="E151" s="54"/>
      <c r="F151" s="56"/>
      <c r="G151" s="55"/>
    </row>
    <row r="152" spans="1:7" ht="35.25" customHeight="1">
      <c r="A152" s="7" t="s">
        <v>86</v>
      </c>
      <c r="B152" s="12" t="s">
        <v>66</v>
      </c>
      <c r="C152" s="54"/>
      <c r="D152" s="55"/>
      <c r="E152" s="54"/>
      <c r="F152" s="56"/>
      <c r="G152" s="55"/>
    </row>
    <row r="153" spans="1:7" ht="26.25" customHeight="1">
      <c r="A153" s="7" t="s">
        <v>67</v>
      </c>
      <c r="B153" s="12" t="s">
        <v>68</v>
      </c>
      <c r="C153" s="54"/>
      <c r="D153" s="55"/>
      <c r="E153" s="54"/>
      <c r="F153" s="56"/>
      <c r="G153" s="55"/>
    </row>
    <row r="154" spans="1:7" ht="23.25" customHeight="1">
      <c r="A154" s="7" t="s">
        <v>69</v>
      </c>
      <c r="B154" s="12" t="s">
        <v>70</v>
      </c>
      <c r="C154" s="54"/>
      <c r="D154" s="55"/>
      <c r="E154" s="54"/>
      <c r="F154" s="56"/>
      <c r="G154" s="55"/>
    </row>
    <row r="155" spans="1:7" ht="25.5" customHeight="1">
      <c r="A155" s="7" t="s">
        <v>81</v>
      </c>
      <c r="B155" s="12" t="s">
        <v>80</v>
      </c>
      <c r="C155" s="54"/>
      <c r="D155" s="55"/>
      <c r="E155" s="54"/>
      <c r="F155" s="56"/>
      <c r="G155" s="55"/>
    </row>
    <row r="156" spans="1:7" ht="29.25" customHeight="1">
      <c r="A156" s="7" t="s">
        <v>82</v>
      </c>
      <c r="B156" s="12" t="s">
        <v>83</v>
      </c>
      <c r="C156" s="54"/>
      <c r="D156" s="55"/>
      <c r="E156" s="54"/>
      <c r="F156" s="56"/>
      <c r="G156" s="55"/>
    </row>
    <row r="157" spans="1:7" ht="45.75" customHeight="1">
      <c r="A157" s="7" t="s">
        <v>84</v>
      </c>
      <c r="B157" s="12" t="s">
        <v>85</v>
      </c>
      <c r="C157" s="54"/>
      <c r="D157" s="55"/>
      <c r="E157" s="54"/>
      <c r="F157" s="56"/>
      <c r="G157" s="55"/>
    </row>
    <row r="158" spans="1:7" ht="30.75" customHeight="1">
      <c r="A158" s="7" t="s">
        <v>87</v>
      </c>
      <c r="B158" s="12" t="s">
        <v>88</v>
      </c>
      <c r="C158" s="54"/>
      <c r="D158" s="55"/>
      <c r="E158" s="54"/>
      <c r="F158" s="56"/>
      <c r="G158" s="55"/>
    </row>
    <row r="159" spans="1:7" ht="37.5" customHeight="1">
      <c r="A159" s="7" t="s">
        <v>76</v>
      </c>
      <c r="B159" s="12" t="s">
        <v>77</v>
      </c>
      <c r="C159" s="54"/>
      <c r="D159" s="55"/>
      <c r="E159" s="54"/>
      <c r="F159" s="56"/>
      <c r="G159" s="55"/>
    </row>
    <row r="160" spans="1:7" ht="34.5" customHeight="1">
      <c r="A160" s="7" t="s">
        <v>78</v>
      </c>
      <c r="B160" s="12" t="s">
        <v>79</v>
      </c>
      <c r="C160" s="54"/>
      <c r="D160" s="55"/>
      <c r="E160" s="54"/>
      <c r="F160" s="56"/>
      <c r="G160" s="55"/>
    </row>
    <row r="161" spans="1:7" ht="45.75" customHeight="1" thickBot="1">
      <c r="A161" s="22" t="s">
        <v>89</v>
      </c>
      <c r="B161" s="20" t="s">
        <v>71</v>
      </c>
      <c r="C161" s="57"/>
      <c r="D161" s="58"/>
      <c r="E161" s="57"/>
      <c r="F161" s="59"/>
      <c r="G161" s="58"/>
    </row>
  </sheetData>
  <sheetProtection/>
  <mergeCells count="72"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95:D95"/>
    <mergeCell ref="E95:G95"/>
    <mergeCell ref="C96:D96"/>
    <mergeCell ref="E96:G96"/>
    <mergeCell ref="C97:D97"/>
    <mergeCell ref="E97:G97"/>
    <mergeCell ref="C98:D98"/>
    <mergeCell ref="E98:G98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50:D150"/>
    <mergeCell ref="E150:G150"/>
    <mergeCell ref="C151:D151"/>
    <mergeCell ref="E151:G151"/>
    <mergeCell ref="C152:D152"/>
    <mergeCell ref="E152:G152"/>
    <mergeCell ref="C153:D153"/>
    <mergeCell ref="E153:G153"/>
    <mergeCell ref="C154:D154"/>
    <mergeCell ref="E154:G154"/>
    <mergeCell ref="C155:D155"/>
    <mergeCell ref="E155:G155"/>
    <mergeCell ref="C156:D156"/>
    <mergeCell ref="E156:G156"/>
    <mergeCell ref="C157:D157"/>
    <mergeCell ref="E157:G157"/>
    <mergeCell ref="C158:D158"/>
    <mergeCell ref="E158:G158"/>
    <mergeCell ref="C159:D159"/>
    <mergeCell ref="E159:G159"/>
    <mergeCell ref="C160:D160"/>
    <mergeCell ref="E160:G160"/>
    <mergeCell ref="C161:D161"/>
    <mergeCell ref="E161:G161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34">
      <selection activeCell="F24" sqref="F24"/>
    </sheetView>
  </sheetViews>
  <sheetFormatPr defaultColWidth="9.140625" defaultRowHeight="12.75"/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7" ht="101.25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</row>
    <row r="4" spans="1:7" ht="67.5">
      <c r="A4" s="8" t="s">
        <v>11</v>
      </c>
      <c r="B4" s="14" t="s">
        <v>12</v>
      </c>
      <c r="C4" s="16">
        <f>C5</f>
        <v>160000</v>
      </c>
      <c r="D4" s="16">
        <f>SUM(D5:D6)</f>
        <v>48000</v>
      </c>
      <c r="E4" s="16">
        <f>SUM(E5:E6)</f>
        <v>40000</v>
      </c>
      <c r="F4" s="16">
        <f>SUM(F5:F6)</f>
        <v>32000</v>
      </c>
      <c r="G4" s="16">
        <f>SUM(G5:G6)</f>
        <v>40000</v>
      </c>
    </row>
    <row r="5" spans="1:7" ht="67.5">
      <c r="A5" s="48" t="s">
        <v>13</v>
      </c>
      <c r="B5" s="12" t="s">
        <v>14</v>
      </c>
      <c r="C5" s="27">
        <v>160000</v>
      </c>
      <c r="D5" s="15">
        <v>48000</v>
      </c>
      <c r="E5" s="15">
        <v>40000</v>
      </c>
      <c r="F5" s="15">
        <v>32000</v>
      </c>
      <c r="G5" s="15">
        <v>40000</v>
      </c>
    </row>
    <row r="6" spans="1:7" ht="45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78.75">
      <c r="A7" s="8" t="s">
        <v>17</v>
      </c>
      <c r="B7" s="14" t="s">
        <v>18</v>
      </c>
      <c r="C7" s="25">
        <f>SUM(C8:C12)</f>
        <v>11500</v>
      </c>
      <c r="D7" s="16">
        <f>SUM(D8:D12)</f>
        <v>3450</v>
      </c>
      <c r="E7" s="16">
        <f>SUM(E8:E12)</f>
        <v>2875</v>
      </c>
      <c r="F7" s="16">
        <f>SUM(F8:F12)</f>
        <v>2300</v>
      </c>
      <c r="G7" s="16">
        <f>SUM(G8:G12)</f>
        <v>2875</v>
      </c>
    </row>
    <row r="8" spans="1:7" ht="78.75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67.5">
      <c r="A9" s="48" t="s">
        <v>22</v>
      </c>
      <c r="B9" s="12" t="s">
        <v>23</v>
      </c>
      <c r="C9" s="26">
        <v>1000</v>
      </c>
      <c r="D9" s="15">
        <v>300</v>
      </c>
      <c r="E9" s="15">
        <v>250</v>
      </c>
      <c r="F9" s="15">
        <v>200</v>
      </c>
      <c r="G9" s="15">
        <v>250</v>
      </c>
    </row>
    <row r="10" spans="1:7" ht="123.75">
      <c r="A10" s="48" t="s">
        <v>9</v>
      </c>
      <c r="B10" s="12" t="s">
        <v>24</v>
      </c>
      <c r="C10" s="50">
        <v>10000</v>
      </c>
      <c r="D10" s="15">
        <v>3000</v>
      </c>
      <c r="E10" s="15">
        <v>2500</v>
      </c>
      <c r="F10" s="15">
        <v>2000</v>
      </c>
      <c r="G10" s="15">
        <v>2500</v>
      </c>
    </row>
    <row r="11" spans="1:7" ht="90">
      <c r="A11" s="48" t="s">
        <v>25</v>
      </c>
      <c r="B11" s="12" t="s">
        <v>26</v>
      </c>
      <c r="C11" s="26"/>
      <c r="D11" s="15"/>
      <c r="E11" s="15"/>
      <c r="F11" s="15"/>
      <c r="G11" s="15"/>
    </row>
    <row r="12" spans="1:7" ht="56.25">
      <c r="A12" s="48" t="s">
        <v>27</v>
      </c>
      <c r="B12" s="12" t="s">
        <v>28</v>
      </c>
      <c r="C12" s="27">
        <v>500</v>
      </c>
      <c r="D12" s="15">
        <v>150</v>
      </c>
      <c r="E12" s="15">
        <v>125</v>
      </c>
      <c r="F12" s="15">
        <v>100</v>
      </c>
      <c r="G12" s="15">
        <v>125</v>
      </c>
    </row>
    <row r="13" spans="1:7" ht="90">
      <c r="A13" s="8" t="s">
        <v>90</v>
      </c>
      <c r="B13" s="14" t="s">
        <v>29</v>
      </c>
      <c r="C13" s="16">
        <f>SUM(C14:C17)</f>
        <v>38000</v>
      </c>
      <c r="D13" s="16">
        <f>SUM(D14:D17)</f>
        <v>11400</v>
      </c>
      <c r="E13" s="16">
        <f>SUM(E14:E17)</f>
        <v>9500</v>
      </c>
      <c r="F13" s="16">
        <f>SUM(F14:F17)</f>
        <v>7600</v>
      </c>
      <c r="G13" s="16">
        <f>SUM(G14:G17)</f>
        <v>9500</v>
      </c>
    </row>
    <row r="14" spans="1:7" ht="112.5">
      <c r="A14" s="49" t="s">
        <v>8</v>
      </c>
      <c r="B14" s="14" t="s">
        <v>0</v>
      </c>
      <c r="C14" s="52">
        <v>18000</v>
      </c>
      <c r="D14" s="15">
        <v>5400</v>
      </c>
      <c r="E14" s="15">
        <v>4500</v>
      </c>
      <c r="F14" s="15">
        <v>3600</v>
      </c>
      <c r="G14" s="15">
        <v>4500</v>
      </c>
    </row>
    <row r="15" spans="1:7" ht="135">
      <c r="A15" s="49" t="s">
        <v>1</v>
      </c>
      <c r="B15" s="14" t="s">
        <v>2</v>
      </c>
      <c r="C15" s="52">
        <v>6000</v>
      </c>
      <c r="D15" s="15">
        <v>1800</v>
      </c>
      <c r="E15" s="15">
        <v>1500</v>
      </c>
      <c r="F15" s="15">
        <v>1200</v>
      </c>
      <c r="G15" s="15">
        <v>1500</v>
      </c>
    </row>
    <row r="16" spans="1:7" ht="90">
      <c r="A16" s="8" t="s">
        <v>3</v>
      </c>
      <c r="B16" s="14" t="s">
        <v>4</v>
      </c>
      <c r="C16" s="52">
        <v>8000</v>
      </c>
      <c r="D16" s="15">
        <v>2400</v>
      </c>
      <c r="E16" s="15">
        <v>2000</v>
      </c>
      <c r="F16" s="15">
        <v>1600</v>
      </c>
      <c r="G16" s="15">
        <v>2000</v>
      </c>
    </row>
    <row r="17" spans="1:7" ht="112.5">
      <c r="A17" s="49" t="s">
        <v>5</v>
      </c>
      <c r="B17" s="14" t="s">
        <v>6</v>
      </c>
      <c r="C17" s="52">
        <v>6000</v>
      </c>
      <c r="D17" s="15">
        <v>1800</v>
      </c>
      <c r="E17" s="15">
        <v>1500</v>
      </c>
      <c r="F17" s="15">
        <v>1200</v>
      </c>
      <c r="G17" s="15">
        <v>1500</v>
      </c>
    </row>
    <row r="18" spans="1:7" ht="22.5">
      <c r="A18" s="8" t="s">
        <v>30</v>
      </c>
      <c r="B18" s="14" t="s">
        <v>31</v>
      </c>
      <c r="C18" s="25">
        <f>SUM(C19:C31)</f>
        <v>21196</v>
      </c>
      <c r="D18" s="16">
        <f>SUM(D19:D31)</f>
        <v>6358</v>
      </c>
      <c r="E18" s="16">
        <f>SUM(E19:E31)</f>
        <v>5299</v>
      </c>
      <c r="F18" s="16">
        <f>SUM(F19:F31)</f>
        <v>4240</v>
      </c>
      <c r="G18" s="16">
        <f>SUM(G19:G31)</f>
        <v>5299</v>
      </c>
    </row>
    <row r="19" spans="1:7" ht="12.75">
      <c r="A19" s="48" t="s">
        <v>32</v>
      </c>
      <c r="B19" s="12" t="s">
        <v>33</v>
      </c>
      <c r="C19" s="26">
        <v>7896</v>
      </c>
      <c r="D19" s="15">
        <v>2369</v>
      </c>
      <c r="E19" s="15">
        <v>1974</v>
      </c>
      <c r="F19" s="15">
        <v>1579</v>
      </c>
      <c r="G19" s="15">
        <v>1974</v>
      </c>
    </row>
    <row r="20" spans="1:7" ht="33.7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56.25">
      <c r="A21" s="48" t="s">
        <v>36</v>
      </c>
      <c r="B21" s="12" t="s">
        <v>37</v>
      </c>
      <c r="C21" s="26">
        <v>3000</v>
      </c>
      <c r="D21" s="15">
        <v>900</v>
      </c>
      <c r="E21" s="15">
        <v>750</v>
      </c>
      <c r="F21" s="15">
        <v>600</v>
      </c>
      <c r="G21" s="15">
        <v>750</v>
      </c>
    </row>
    <row r="22" spans="1:7" ht="67.5">
      <c r="A22" s="48" t="s">
        <v>7</v>
      </c>
      <c r="B22" s="12" t="s">
        <v>38</v>
      </c>
      <c r="C22" s="26"/>
      <c r="D22" s="15"/>
      <c r="E22" s="15"/>
      <c r="F22" s="15"/>
      <c r="G22" s="15"/>
    </row>
    <row r="23" spans="1:7" ht="33.75">
      <c r="A23" s="48" t="s">
        <v>39</v>
      </c>
      <c r="B23" s="12" t="s">
        <v>40</v>
      </c>
      <c r="C23" s="26">
        <v>2350</v>
      </c>
      <c r="D23" s="15">
        <v>705</v>
      </c>
      <c r="E23" s="15">
        <v>587</v>
      </c>
      <c r="F23" s="15">
        <v>471</v>
      </c>
      <c r="G23" s="15">
        <v>587</v>
      </c>
    </row>
    <row r="24" spans="1:7" ht="45">
      <c r="A24" s="48" t="s">
        <v>41</v>
      </c>
      <c r="B24" s="12" t="s">
        <v>42</v>
      </c>
      <c r="C24" s="26">
        <v>2000</v>
      </c>
      <c r="D24" s="15">
        <v>600</v>
      </c>
      <c r="E24" s="15">
        <v>500</v>
      </c>
      <c r="F24" s="15">
        <v>400</v>
      </c>
      <c r="G24" s="15">
        <v>500</v>
      </c>
    </row>
    <row r="25" spans="1:7" ht="56.25">
      <c r="A25" s="48" t="s">
        <v>43</v>
      </c>
      <c r="B25" s="12" t="s">
        <v>44</v>
      </c>
      <c r="C25" s="26">
        <v>5000</v>
      </c>
      <c r="D25" s="15">
        <v>1500</v>
      </c>
      <c r="E25" s="15">
        <v>1250</v>
      </c>
      <c r="F25" s="15">
        <v>1000</v>
      </c>
      <c r="G25" s="15">
        <v>1250</v>
      </c>
    </row>
    <row r="26" spans="1:7" ht="22.5">
      <c r="A26" s="48" t="s">
        <v>45</v>
      </c>
      <c r="B26" s="12" t="s">
        <v>46</v>
      </c>
      <c r="C26" s="15"/>
      <c r="D26" s="15"/>
      <c r="E26" s="15"/>
      <c r="F26" s="15"/>
      <c r="G26" s="15"/>
    </row>
    <row r="27" spans="1:7" ht="112.5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45">
      <c r="A28" s="48" t="s">
        <v>49</v>
      </c>
      <c r="B28" s="12" t="s">
        <v>50</v>
      </c>
      <c r="C28" s="53">
        <v>600</v>
      </c>
      <c r="D28" s="15">
        <v>180</v>
      </c>
      <c r="E28" s="15">
        <v>150</v>
      </c>
      <c r="F28" s="15">
        <v>120</v>
      </c>
      <c r="G28" s="15">
        <v>150</v>
      </c>
    </row>
    <row r="29" spans="1:7" ht="45">
      <c r="A29" s="48" t="s">
        <v>51</v>
      </c>
      <c r="B29" s="12" t="s">
        <v>52</v>
      </c>
      <c r="C29" s="15">
        <v>150</v>
      </c>
      <c r="D29" s="15">
        <v>44</v>
      </c>
      <c r="E29" s="15">
        <v>38</v>
      </c>
      <c r="F29" s="15">
        <v>30</v>
      </c>
      <c r="G29" s="15">
        <v>38</v>
      </c>
    </row>
    <row r="30" spans="1:7" ht="67.5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78.75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78.75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7" ht="78.75">
      <c r="A33" s="48" t="s">
        <v>108</v>
      </c>
      <c r="B33" s="12" t="s">
        <v>107</v>
      </c>
      <c r="C33" s="15">
        <v>7536</v>
      </c>
      <c r="D33" s="15">
        <v>2261</v>
      </c>
      <c r="E33" s="15">
        <v>1884</v>
      </c>
      <c r="F33" s="15">
        <v>1507</v>
      </c>
      <c r="G33" s="15">
        <v>1884</v>
      </c>
    </row>
    <row r="34" spans="1:7" ht="22.5">
      <c r="A34" s="8" t="s">
        <v>58</v>
      </c>
      <c r="B34" s="14"/>
      <c r="C34" s="16">
        <f>SUM(C4,C7,C13,C18,C33)</f>
        <v>238232</v>
      </c>
      <c r="D34" s="16">
        <f>SUM(D4,D7,D13,D18,D33)</f>
        <v>71469</v>
      </c>
      <c r="E34" s="16">
        <f>SUM(E4,E7,E13,E18,E33)</f>
        <v>59558</v>
      </c>
      <c r="F34" s="16">
        <f>F4+F7+F13+F18+F33</f>
        <v>47647</v>
      </c>
      <c r="G34" s="16">
        <f>SUM(G4,G7,G13,G18,G33)</f>
        <v>59558</v>
      </c>
    </row>
    <row r="35" spans="1:7" ht="33.75">
      <c r="A35" s="48" t="s">
        <v>106</v>
      </c>
      <c r="B35" s="14" t="s">
        <v>105</v>
      </c>
      <c r="C35" s="15"/>
      <c r="D35" s="15"/>
      <c r="E35" s="15"/>
      <c r="F35" s="15"/>
      <c r="G35" s="15"/>
    </row>
    <row r="36" spans="1:7" ht="33.75">
      <c r="A36" s="48" t="s">
        <v>60</v>
      </c>
      <c r="B36" s="14" t="s">
        <v>61</v>
      </c>
      <c r="C36" s="15"/>
      <c r="D36" s="15"/>
      <c r="E36" s="15"/>
      <c r="F36" s="15"/>
      <c r="G36" s="15"/>
    </row>
    <row r="37" spans="1:7" ht="90">
      <c r="A37" s="48" t="s">
        <v>110</v>
      </c>
      <c r="B37" s="14" t="s">
        <v>109</v>
      </c>
      <c r="C37" s="15">
        <v>24608</v>
      </c>
      <c r="D37" s="15">
        <v>7382</v>
      </c>
      <c r="E37" s="15">
        <v>6152</v>
      </c>
      <c r="F37" s="15">
        <v>4922</v>
      </c>
      <c r="G37" s="15">
        <v>6152</v>
      </c>
    </row>
    <row r="38" spans="1:7" ht="45">
      <c r="A38" s="8" t="s">
        <v>62</v>
      </c>
      <c r="B38" s="14"/>
      <c r="C38" s="16">
        <f>SUM(C35:C37)</f>
        <v>24608</v>
      </c>
      <c r="D38" s="16">
        <f>SUM(D35:D37)</f>
        <v>7382</v>
      </c>
      <c r="E38" s="16">
        <f>SUM(E35:E37)</f>
        <v>6152</v>
      </c>
      <c r="F38" s="16">
        <f>SUM(F35:F37)</f>
        <v>4922</v>
      </c>
      <c r="G38" s="16">
        <f>SUM(G35:G37)</f>
        <v>6152</v>
      </c>
    </row>
    <row r="39" spans="1:7" ht="90">
      <c r="A39" s="8" t="s">
        <v>64</v>
      </c>
      <c r="B39" s="14" t="s">
        <v>65</v>
      </c>
      <c r="C39" s="15"/>
      <c r="D39" s="15"/>
      <c r="E39" s="15"/>
      <c r="F39" s="15"/>
      <c r="G39" s="15"/>
    </row>
    <row r="40" spans="1:7" ht="33.75">
      <c r="A40" s="8" t="s">
        <v>73</v>
      </c>
      <c r="B40" s="14" t="s">
        <v>63</v>
      </c>
      <c r="C40" s="16">
        <f>C34+C38</f>
        <v>262840</v>
      </c>
      <c r="D40" s="16">
        <f>D34+D38</f>
        <v>78851</v>
      </c>
      <c r="E40" s="16">
        <f>E34+E38</f>
        <v>65710</v>
      </c>
      <c r="F40" s="16">
        <f>F34+F38</f>
        <v>52569</v>
      </c>
      <c r="G40" s="16">
        <f>G34+G38</f>
        <v>65710</v>
      </c>
    </row>
    <row r="41" spans="1:7" ht="12.75">
      <c r="A41" s="48"/>
      <c r="B41" s="12" t="s">
        <v>10</v>
      </c>
      <c r="C41" s="16"/>
      <c r="D41" s="16"/>
      <c r="E41" s="16"/>
      <c r="F41" s="16"/>
      <c r="G41" s="23"/>
    </row>
    <row r="42" spans="1:7" ht="45">
      <c r="A42" s="8" t="s">
        <v>72</v>
      </c>
      <c r="B42" s="14"/>
      <c r="C42" s="54" t="s">
        <v>91</v>
      </c>
      <c r="D42" s="55"/>
      <c r="E42" s="54" t="s">
        <v>92</v>
      </c>
      <c r="F42" s="56"/>
      <c r="G42" s="55"/>
    </row>
    <row r="43" spans="1:7" ht="78.75">
      <c r="A43" s="8" t="s">
        <v>74</v>
      </c>
      <c r="B43" s="14" t="s">
        <v>12</v>
      </c>
      <c r="C43" s="54"/>
      <c r="D43" s="55"/>
      <c r="E43" s="54"/>
      <c r="F43" s="56"/>
      <c r="G43" s="55"/>
    </row>
    <row r="44" spans="1:7" ht="56.25">
      <c r="A44" s="48" t="s">
        <v>86</v>
      </c>
      <c r="B44" s="12" t="s">
        <v>66</v>
      </c>
      <c r="C44" s="54"/>
      <c r="D44" s="55"/>
      <c r="E44" s="54"/>
      <c r="F44" s="56"/>
      <c r="G44" s="55"/>
    </row>
    <row r="45" spans="1:7" ht="33.75">
      <c r="A45" s="48" t="s">
        <v>67</v>
      </c>
      <c r="B45" s="12" t="s">
        <v>68</v>
      </c>
      <c r="C45" s="54"/>
      <c r="D45" s="55"/>
      <c r="E45" s="54"/>
      <c r="F45" s="56"/>
      <c r="G45" s="55"/>
    </row>
    <row r="46" spans="1:7" ht="33.75">
      <c r="A46" s="48" t="s">
        <v>69</v>
      </c>
      <c r="B46" s="12" t="s">
        <v>70</v>
      </c>
      <c r="C46" s="54"/>
      <c r="D46" s="55"/>
      <c r="E46" s="54"/>
      <c r="F46" s="56"/>
      <c r="G46" s="55"/>
    </row>
    <row r="47" spans="1:7" ht="45">
      <c r="A47" s="48" t="s">
        <v>81</v>
      </c>
      <c r="B47" s="12" t="s">
        <v>80</v>
      </c>
      <c r="C47" s="54"/>
      <c r="D47" s="55"/>
      <c r="E47" s="54"/>
      <c r="F47" s="56"/>
      <c r="G47" s="55"/>
    </row>
    <row r="48" spans="1:7" ht="45">
      <c r="A48" s="48" t="s">
        <v>82</v>
      </c>
      <c r="B48" s="12" t="s">
        <v>83</v>
      </c>
      <c r="C48" s="54"/>
      <c r="D48" s="55"/>
      <c r="E48" s="54"/>
      <c r="F48" s="56"/>
      <c r="G48" s="55"/>
    </row>
    <row r="49" spans="1:7" ht="90">
      <c r="A49" s="48" t="s">
        <v>84</v>
      </c>
      <c r="B49" s="12" t="s">
        <v>85</v>
      </c>
      <c r="C49" s="54"/>
      <c r="D49" s="55"/>
      <c r="E49" s="54"/>
      <c r="F49" s="56"/>
      <c r="G49" s="55"/>
    </row>
    <row r="50" spans="1:7" ht="45">
      <c r="A50" s="48" t="s">
        <v>87</v>
      </c>
      <c r="B50" s="12" t="s">
        <v>88</v>
      </c>
      <c r="C50" s="54"/>
      <c r="D50" s="55"/>
      <c r="E50" s="54"/>
      <c r="F50" s="56"/>
      <c r="G50" s="55"/>
    </row>
    <row r="51" spans="1:7" ht="56.25">
      <c r="A51" s="48" t="s">
        <v>76</v>
      </c>
      <c r="B51" s="12" t="s">
        <v>77</v>
      </c>
      <c r="C51" s="54"/>
      <c r="D51" s="55"/>
      <c r="E51" s="54"/>
      <c r="F51" s="56"/>
      <c r="G51" s="55"/>
    </row>
    <row r="52" spans="1:7" ht="56.25">
      <c r="A52" s="48" t="s">
        <v>78</v>
      </c>
      <c r="B52" s="12" t="s">
        <v>79</v>
      </c>
      <c r="C52" s="54"/>
      <c r="D52" s="55"/>
      <c r="E52" s="54"/>
      <c r="F52" s="56"/>
      <c r="G52" s="55"/>
    </row>
    <row r="53" spans="1:7" ht="79.5" thickBot="1">
      <c r="A53" s="48" t="s">
        <v>89</v>
      </c>
      <c r="B53" s="20" t="s">
        <v>71</v>
      </c>
      <c r="C53" s="57"/>
      <c r="D53" s="58"/>
      <c r="E53" s="57"/>
      <c r="F53" s="59"/>
      <c r="G53" s="58"/>
    </row>
    <row r="57" ht="12.75">
      <c r="F57" t="s">
        <v>101</v>
      </c>
    </row>
    <row r="58" spans="1:7" ht="12.75">
      <c r="A58" s="18" t="s">
        <v>103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7" ht="101.25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</row>
    <row r="60" spans="1:7" ht="12.75">
      <c r="A60" s="6"/>
      <c r="B60" s="12"/>
      <c r="C60" s="15"/>
      <c r="D60" s="15"/>
      <c r="E60" s="15"/>
      <c r="F60" s="15"/>
      <c r="G60" s="15"/>
    </row>
    <row r="61" spans="1:7" ht="67.5">
      <c r="A61" s="6" t="s">
        <v>11</v>
      </c>
      <c r="B61" s="14" t="s">
        <v>12</v>
      </c>
      <c r="C61" s="16">
        <f>SUM(C62:C63)</f>
        <v>21000</v>
      </c>
      <c r="D61" s="16">
        <f>SUM(D62:D63)</f>
        <v>6300</v>
      </c>
      <c r="E61" s="16">
        <f>SUM(E62:E63)</f>
        <v>5250</v>
      </c>
      <c r="F61" s="16">
        <f>SUM(F62:F63)</f>
        <v>4200</v>
      </c>
      <c r="G61" s="16">
        <f>SUM(G62:G63)</f>
        <v>5250</v>
      </c>
    </row>
    <row r="62" spans="1:7" ht="67.5">
      <c r="A62" s="7" t="s">
        <v>13</v>
      </c>
      <c r="B62" s="12" t="s">
        <v>14</v>
      </c>
      <c r="C62" s="27">
        <v>21000</v>
      </c>
      <c r="D62" s="15">
        <v>6300</v>
      </c>
      <c r="E62" s="15">
        <v>5250</v>
      </c>
      <c r="F62" s="15">
        <v>4200</v>
      </c>
      <c r="G62" s="15">
        <v>5250</v>
      </c>
    </row>
    <row r="63" spans="1:7" ht="45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78.75">
      <c r="A64" s="6" t="s">
        <v>17</v>
      </c>
      <c r="B64" s="14" t="s">
        <v>18</v>
      </c>
      <c r="C64" s="25">
        <f>SUM(C65:C69)</f>
        <v>1500</v>
      </c>
      <c r="D64" s="16">
        <f>SUM(D65:D69)</f>
        <v>450</v>
      </c>
      <c r="E64" s="16">
        <f>SUM(E65:E69)</f>
        <v>375</v>
      </c>
      <c r="F64" s="16">
        <f>SUM(F65:F69)</f>
        <v>300</v>
      </c>
      <c r="G64" s="16">
        <f>SUM(G65:G69)</f>
        <v>375</v>
      </c>
    </row>
    <row r="65" spans="1:7" ht="78.75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67.5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123.75">
      <c r="A67" s="7" t="s">
        <v>9</v>
      </c>
      <c r="B67" s="12" t="s">
        <v>24</v>
      </c>
      <c r="C67" s="26">
        <v>1000</v>
      </c>
      <c r="D67" s="15">
        <v>300</v>
      </c>
      <c r="E67" s="15">
        <v>250</v>
      </c>
      <c r="F67" s="15">
        <v>200</v>
      </c>
      <c r="G67" s="15">
        <v>250</v>
      </c>
    </row>
    <row r="68" spans="1:7" ht="90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56.25">
      <c r="A69" s="7" t="s">
        <v>27</v>
      </c>
      <c r="B69" s="12" t="s">
        <v>28</v>
      </c>
      <c r="C69" s="27">
        <v>500</v>
      </c>
      <c r="D69" s="15">
        <v>150</v>
      </c>
      <c r="E69" s="15">
        <v>125</v>
      </c>
      <c r="F69" s="15">
        <v>100</v>
      </c>
      <c r="G69" s="15">
        <v>125</v>
      </c>
    </row>
    <row r="70" spans="1:7" ht="90">
      <c r="A70" s="6" t="s">
        <v>90</v>
      </c>
      <c r="B70" s="14" t="s">
        <v>29</v>
      </c>
      <c r="C70" s="25">
        <f>SUM(C71:C74)</f>
        <v>5700</v>
      </c>
      <c r="D70" s="16">
        <f>SUM(D71:D74)</f>
        <v>1710</v>
      </c>
      <c r="E70" s="16">
        <f>SUM(E71:E74)</f>
        <v>1425</v>
      </c>
      <c r="F70" s="16">
        <f>SUM(F71:F74)</f>
        <v>1140</v>
      </c>
      <c r="G70" s="16">
        <f>SUM(G71:G74)</f>
        <v>1425</v>
      </c>
    </row>
    <row r="71" spans="1:7" ht="112.5">
      <c r="A71" s="4" t="s">
        <v>8</v>
      </c>
      <c r="B71" s="14" t="s">
        <v>0</v>
      </c>
      <c r="C71" s="27">
        <v>3500</v>
      </c>
      <c r="D71" s="15">
        <v>1050</v>
      </c>
      <c r="E71" s="15">
        <v>875</v>
      </c>
      <c r="F71" s="15">
        <v>700</v>
      </c>
      <c r="G71" s="15">
        <v>875</v>
      </c>
    </row>
    <row r="72" spans="1:7" ht="135">
      <c r="A72" s="4" t="s">
        <v>1</v>
      </c>
      <c r="B72" s="14" t="s">
        <v>2</v>
      </c>
      <c r="C72" s="27">
        <v>100</v>
      </c>
      <c r="D72" s="15">
        <v>30</v>
      </c>
      <c r="E72" s="15">
        <v>25</v>
      </c>
      <c r="F72" s="15">
        <v>20</v>
      </c>
      <c r="G72" s="15">
        <v>25</v>
      </c>
    </row>
    <row r="73" spans="1:7" ht="90">
      <c r="A73" s="6" t="s">
        <v>3</v>
      </c>
      <c r="B73" s="14" t="s">
        <v>4</v>
      </c>
      <c r="C73" s="27">
        <v>1100</v>
      </c>
      <c r="D73" s="15">
        <v>330</v>
      </c>
      <c r="E73" s="15">
        <v>275</v>
      </c>
      <c r="F73" s="15">
        <v>220</v>
      </c>
      <c r="G73" s="15">
        <v>275</v>
      </c>
    </row>
    <row r="74" spans="1:7" ht="112.5">
      <c r="A74" s="4" t="s">
        <v>5</v>
      </c>
      <c r="B74" s="14" t="s">
        <v>6</v>
      </c>
      <c r="C74" s="27">
        <v>1000</v>
      </c>
      <c r="D74" s="15">
        <v>300</v>
      </c>
      <c r="E74" s="15">
        <v>250</v>
      </c>
      <c r="F74" s="15">
        <v>200</v>
      </c>
      <c r="G74" s="15">
        <v>250</v>
      </c>
    </row>
    <row r="75" spans="1:7" ht="22.5">
      <c r="A75" s="6" t="s">
        <v>30</v>
      </c>
      <c r="B75" s="14" t="s">
        <v>31</v>
      </c>
      <c r="C75" s="25">
        <f>SUM(C76:C89)</f>
        <v>22590</v>
      </c>
      <c r="D75" s="16">
        <f>SUM(D76:D89)</f>
        <v>6776</v>
      </c>
      <c r="E75" s="16">
        <f>SUM(E76:E89)</f>
        <v>5648</v>
      </c>
      <c r="F75" s="16">
        <f>SUM(F76:F89)</f>
        <v>4518</v>
      </c>
      <c r="G75" s="16">
        <f>SUM(G76:G89)</f>
        <v>5648</v>
      </c>
    </row>
    <row r="76" spans="1:7" ht="12.75">
      <c r="A76" s="7" t="s">
        <v>32</v>
      </c>
      <c r="B76" s="12" t="s">
        <v>33</v>
      </c>
      <c r="C76" s="26">
        <v>8000</v>
      </c>
      <c r="D76" s="15">
        <v>2400</v>
      </c>
      <c r="E76" s="15">
        <v>2000</v>
      </c>
      <c r="F76" s="15">
        <v>1600</v>
      </c>
      <c r="G76" s="15">
        <v>2000</v>
      </c>
    </row>
    <row r="77" spans="1:7" ht="33.75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56.25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67.5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33.75">
      <c r="A80" s="7" t="s">
        <v>39</v>
      </c>
      <c r="B80" s="12" t="s">
        <v>40</v>
      </c>
      <c r="C80" s="26">
        <v>7000</v>
      </c>
      <c r="D80" s="15">
        <v>2100</v>
      </c>
      <c r="E80" s="15">
        <v>1750</v>
      </c>
      <c r="F80" s="15">
        <v>1400</v>
      </c>
      <c r="G80" s="15">
        <v>1750</v>
      </c>
    </row>
    <row r="81" spans="1:7" ht="45">
      <c r="A81" s="7" t="s">
        <v>41</v>
      </c>
      <c r="B81" s="12" t="s">
        <v>42</v>
      </c>
      <c r="C81" s="26">
        <v>3000</v>
      </c>
      <c r="D81" s="15">
        <v>900</v>
      </c>
      <c r="E81" s="15">
        <v>750</v>
      </c>
      <c r="F81" s="15">
        <v>600</v>
      </c>
      <c r="G81" s="15">
        <v>750</v>
      </c>
    </row>
    <row r="82" spans="1:7" ht="56.25">
      <c r="A82" s="7" t="s">
        <v>43</v>
      </c>
      <c r="B82" s="12" t="s">
        <v>44</v>
      </c>
      <c r="C82" s="26">
        <v>4590</v>
      </c>
      <c r="D82" s="15">
        <v>1376</v>
      </c>
      <c r="E82" s="15">
        <v>1148</v>
      </c>
      <c r="F82" s="15">
        <v>918</v>
      </c>
      <c r="G82" s="15">
        <v>1148</v>
      </c>
    </row>
    <row r="83" spans="1:7" ht="22.5">
      <c r="A83" s="7" t="s">
        <v>45</v>
      </c>
      <c r="B83" s="12" t="s">
        <v>46</v>
      </c>
      <c r="C83" s="15"/>
      <c r="D83" s="15"/>
      <c r="E83" s="15"/>
      <c r="F83" s="15"/>
      <c r="G83" s="15"/>
    </row>
    <row r="84" spans="1:7" ht="112.5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45">
      <c r="A85" s="7" t="s">
        <v>49</v>
      </c>
      <c r="B85" s="12" t="s">
        <v>50</v>
      </c>
      <c r="C85" s="15"/>
      <c r="D85" s="15"/>
      <c r="E85" s="15"/>
      <c r="F85" s="15"/>
      <c r="G85" s="15"/>
    </row>
    <row r="86" spans="1:7" ht="45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67.5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78.75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78.75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7" ht="22.5">
      <c r="A90" s="6" t="s">
        <v>58</v>
      </c>
      <c r="B90" s="14"/>
      <c r="C90" s="16">
        <f>SUM(C61,C64,C70,C75)</f>
        <v>50790</v>
      </c>
      <c r="D90" s="16">
        <f>SUM(D61,D64,D70,D75)</f>
        <v>15236</v>
      </c>
      <c r="E90" s="16">
        <f>SUM(E61,E64,E70,E75)</f>
        <v>12698</v>
      </c>
      <c r="F90" s="16">
        <f>F64+F70+F75+F61</f>
        <v>10158</v>
      </c>
      <c r="G90" s="16">
        <f>SUM(G61,G64,G70,G75)</f>
        <v>12698</v>
      </c>
    </row>
    <row r="91" spans="1:7" ht="33.75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33.75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45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90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33.75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7" ht="12.75">
      <c r="A96" s="7"/>
      <c r="B96" s="12" t="s">
        <v>10</v>
      </c>
      <c r="C96" s="16">
        <f>C90+C95</f>
        <v>50790</v>
      </c>
      <c r="D96" s="16">
        <f>D90+D95</f>
        <v>15236</v>
      </c>
      <c r="E96" s="16">
        <f>E90</f>
        <v>12698</v>
      </c>
      <c r="F96" s="16">
        <f>F90+F95</f>
        <v>10158</v>
      </c>
      <c r="G96" s="23">
        <f>G90+G95</f>
        <v>12698</v>
      </c>
    </row>
    <row r="97" spans="1:7" ht="45">
      <c r="A97" s="6" t="s">
        <v>72</v>
      </c>
      <c r="B97" s="14"/>
      <c r="C97" s="54" t="s">
        <v>91</v>
      </c>
      <c r="D97" s="55"/>
      <c r="E97" s="54" t="s">
        <v>92</v>
      </c>
      <c r="F97" s="56"/>
      <c r="G97" s="55"/>
    </row>
    <row r="98" spans="1:7" ht="78.75">
      <c r="A98" s="6" t="s">
        <v>74</v>
      </c>
      <c r="B98" s="14" t="s">
        <v>12</v>
      </c>
      <c r="C98" s="54"/>
      <c r="D98" s="55"/>
      <c r="E98" s="54"/>
      <c r="F98" s="56"/>
      <c r="G98" s="55"/>
    </row>
    <row r="99" spans="1:7" ht="56.25">
      <c r="A99" s="7" t="s">
        <v>86</v>
      </c>
      <c r="B99" s="12" t="s">
        <v>66</v>
      </c>
      <c r="C99" s="54"/>
      <c r="D99" s="55"/>
      <c r="E99" s="54"/>
      <c r="F99" s="56"/>
      <c r="G99" s="55"/>
    </row>
    <row r="100" spans="1:7" ht="33.75">
      <c r="A100" s="7" t="s">
        <v>67</v>
      </c>
      <c r="B100" s="12" t="s">
        <v>68</v>
      </c>
      <c r="C100" s="54"/>
      <c r="D100" s="55"/>
      <c r="E100" s="54"/>
      <c r="F100" s="56"/>
      <c r="G100" s="55"/>
    </row>
    <row r="101" spans="1:7" ht="33.75">
      <c r="A101" s="7" t="s">
        <v>69</v>
      </c>
      <c r="B101" s="12" t="s">
        <v>70</v>
      </c>
      <c r="C101" s="54"/>
      <c r="D101" s="55"/>
      <c r="E101" s="54"/>
      <c r="F101" s="56"/>
      <c r="G101" s="55"/>
    </row>
    <row r="102" spans="1:7" ht="45">
      <c r="A102" s="7" t="s">
        <v>81</v>
      </c>
      <c r="B102" s="12" t="s">
        <v>80</v>
      </c>
      <c r="C102" s="54"/>
      <c r="D102" s="55"/>
      <c r="E102" s="54"/>
      <c r="F102" s="56"/>
      <c r="G102" s="55"/>
    </row>
    <row r="103" spans="1:7" ht="45">
      <c r="A103" s="7" t="s">
        <v>82</v>
      </c>
      <c r="B103" s="12" t="s">
        <v>83</v>
      </c>
      <c r="C103" s="54"/>
      <c r="D103" s="55"/>
      <c r="E103" s="54"/>
      <c r="F103" s="56"/>
      <c r="G103" s="55"/>
    </row>
    <row r="104" spans="1:7" ht="90">
      <c r="A104" s="7" t="s">
        <v>84</v>
      </c>
      <c r="B104" s="12" t="s">
        <v>85</v>
      </c>
      <c r="C104" s="54"/>
      <c r="D104" s="55"/>
      <c r="E104" s="54"/>
      <c r="F104" s="56"/>
      <c r="G104" s="55"/>
    </row>
    <row r="105" spans="1:7" ht="45">
      <c r="A105" s="7" t="s">
        <v>87</v>
      </c>
      <c r="B105" s="12" t="s">
        <v>88</v>
      </c>
      <c r="C105" s="54"/>
      <c r="D105" s="55"/>
      <c r="E105" s="54"/>
      <c r="F105" s="56"/>
      <c r="G105" s="55"/>
    </row>
    <row r="106" spans="1:7" ht="56.25">
      <c r="A106" s="7" t="s">
        <v>76</v>
      </c>
      <c r="B106" s="12" t="s">
        <v>77</v>
      </c>
      <c r="C106" s="54"/>
      <c r="D106" s="55"/>
      <c r="E106" s="54"/>
      <c r="F106" s="56"/>
      <c r="G106" s="55"/>
    </row>
    <row r="107" spans="1:7" ht="56.25">
      <c r="A107" s="7" t="s">
        <v>78</v>
      </c>
      <c r="B107" s="12" t="s">
        <v>79</v>
      </c>
      <c r="C107" s="54"/>
      <c r="D107" s="55"/>
      <c r="E107" s="54"/>
      <c r="F107" s="56"/>
      <c r="G107" s="55"/>
    </row>
    <row r="108" spans="1:7" ht="79.5" thickBot="1">
      <c r="A108" s="22" t="s">
        <v>89</v>
      </c>
      <c r="B108" s="20" t="s">
        <v>71</v>
      </c>
      <c r="C108" s="57"/>
      <c r="D108" s="58"/>
      <c r="E108" s="57"/>
      <c r="F108" s="59"/>
      <c r="G108" s="58"/>
    </row>
    <row r="112" ht="12.75">
      <c r="F112" t="s">
        <v>101</v>
      </c>
    </row>
    <row r="113" spans="1:7" ht="12.75">
      <c r="A113" s="18" t="s">
        <v>104</v>
      </c>
      <c r="B113" s="2"/>
      <c r="C113" s="2"/>
      <c r="D113" s="2">
        <v>30</v>
      </c>
      <c r="E113" s="2">
        <v>25</v>
      </c>
      <c r="F113" s="2">
        <v>20</v>
      </c>
      <c r="G113" s="2">
        <v>25</v>
      </c>
    </row>
    <row r="114" spans="1:7" ht="101.25">
      <c r="A114" s="8" t="s">
        <v>19</v>
      </c>
      <c r="B114" s="1"/>
      <c r="C114" s="32" t="s">
        <v>94</v>
      </c>
      <c r="D114" s="33" t="s">
        <v>95</v>
      </c>
      <c r="E114" s="33" t="s">
        <v>96</v>
      </c>
      <c r="F114" s="33" t="s">
        <v>97</v>
      </c>
      <c r="G114" s="33" t="s">
        <v>98</v>
      </c>
    </row>
    <row r="115" spans="1:7" ht="12.75">
      <c r="A115" s="6"/>
      <c r="B115" s="12"/>
      <c r="C115" s="15"/>
      <c r="D115" s="15"/>
      <c r="E115" s="15"/>
      <c r="F115" s="15"/>
      <c r="G115" s="15"/>
    </row>
    <row r="116" spans="1:7" ht="67.5">
      <c r="A116" s="6" t="s">
        <v>11</v>
      </c>
      <c r="B116" s="14" t="s">
        <v>12</v>
      </c>
      <c r="C116" s="16">
        <f>SUM(C117:C118)</f>
        <v>1000</v>
      </c>
      <c r="D116" s="16">
        <f>SUM(D117:D118)</f>
        <v>300</v>
      </c>
      <c r="E116" s="16">
        <f>SUM(E117:E118)</f>
        <v>250</v>
      </c>
      <c r="F116" s="16">
        <f>SUM(F117:F118)</f>
        <v>200</v>
      </c>
      <c r="G116" s="16">
        <f>SUM(G117:G118)</f>
        <v>250</v>
      </c>
    </row>
    <row r="117" spans="1:7" ht="67.5">
      <c r="A117" s="7" t="s">
        <v>13</v>
      </c>
      <c r="B117" s="12" t="s">
        <v>14</v>
      </c>
      <c r="C117" s="27">
        <v>1000</v>
      </c>
      <c r="D117" s="15">
        <v>300</v>
      </c>
      <c r="E117" s="15">
        <v>250</v>
      </c>
      <c r="F117" s="15">
        <v>200</v>
      </c>
      <c r="G117" s="15">
        <v>250</v>
      </c>
    </row>
    <row r="118" spans="1:7" ht="45">
      <c r="A118" s="7" t="s">
        <v>15</v>
      </c>
      <c r="B118" s="12" t="s">
        <v>16</v>
      </c>
      <c r="C118" s="26"/>
      <c r="D118" s="15"/>
      <c r="E118" s="15"/>
      <c r="F118" s="15"/>
      <c r="G118" s="15"/>
    </row>
    <row r="119" spans="1:7" ht="78.75">
      <c r="A119" s="6" t="s">
        <v>17</v>
      </c>
      <c r="B119" s="14" t="s">
        <v>18</v>
      </c>
      <c r="C119" s="25">
        <f>SUM(C120:C124)</f>
        <v>0</v>
      </c>
      <c r="D119" s="16">
        <f>SUM(D120:D124)</f>
        <v>0</v>
      </c>
      <c r="E119" s="16">
        <f>SUM(E120:E124)</f>
        <v>0</v>
      </c>
      <c r="F119" s="16">
        <f>SUM(F120:F124)</f>
        <v>0</v>
      </c>
      <c r="G119" s="16">
        <f>SUM(G120:G124)</f>
        <v>0</v>
      </c>
    </row>
    <row r="120" spans="1:7" ht="78.75">
      <c r="A120" s="7" t="s">
        <v>20</v>
      </c>
      <c r="B120" s="12" t="s">
        <v>21</v>
      </c>
      <c r="C120" s="26"/>
      <c r="D120" s="15"/>
      <c r="E120" s="15"/>
      <c r="F120" s="15"/>
      <c r="G120" s="15"/>
    </row>
    <row r="121" spans="1:7" ht="67.5">
      <c r="A121" s="7" t="s">
        <v>22</v>
      </c>
      <c r="B121" s="12" t="s">
        <v>23</v>
      </c>
      <c r="C121" s="26"/>
      <c r="D121" s="15"/>
      <c r="E121" s="15"/>
      <c r="F121" s="15"/>
      <c r="G121" s="15"/>
    </row>
    <row r="122" spans="1:7" ht="123.75">
      <c r="A122" s="7" t="s">
        <v>9</v>
      </c>
      <c r="B122" s="12" t="s">
        <v>24</v>
      </c>
      <c r="C122" s="26"/>
      <c r="D122" s="15"/>
      <c r="E122" s="15"/>
      <c r="F122" s="15"/>
      <c r="G122" s="15"/>
    </row>
    <row r="123" spans="1:7" ht="90">
      <c r="A123" s="7" t="s">
        <v>25</v>
      </c>
      <c r="B123" s="12" t="s">
        <v>26</v>
      </c>
      <c r="C123" s="26"/>
      <c r="D123" s="15"/>
      <c r="E123" s="15"/>
      <c r="F123" s="15"/>
      <c r="G123" s="15"/>
    </row>
    <row r="124" spans="1:7" ht="56.25">
      <c r="A124" s="7" t="s">
        <v>27</v>
      </c>
      <c r="B124" s="12" t="s">
        <v>28</v>
      </c>
      <c r="C124" s="27"/>
      <c r="D124" s="15"/>
      <c r="E124" s="15"/>
      <c r="F124" s="15"/>
      <c r="G124" s="15"/>
    </row>
    <row r="125" spans="1:7" ht="90">
      <c r="A125" s="6" t="s">
        <v>90</v>
      </c>
      <c r="B125" s="14" t="s">
        <v>29</v>
      </c>
      <c r="C125" s="25">
        <f>SUM(C126:C129)</f>
        <v>500</v>
      </c>
      <c r="D125" s="16">
        <f>SUM(D126:D129)</f>
        <v>150</v>
      </c>
      <c r="E125" s="16">
        <f>SUM(E126:E129)</f>
        <v>125</v>
      </c>
      <c r="F125" s="16">
        <f>SUM(F126:F129)</f>
        <v>100</v>
      </c>
      <c r="G125" s="16">
        <f>SUM(G126:G129)</f>
        <v>125</v>
      </c>
    </row>
    <row r="126" spans="1:7" ht="112.5">
      <c r="A126" s="4" t="s">
        <v>8</v>
      </c>
      <c r="B126" s="14" t="s">
        <v>0</v>
      </c>
      <c r="C126" s="27">
        <v>200</v>
      </c>
      <c r="D126" s="15">
        <v>60</v>
      </c>
      <c r="E126" s="15">
        <v>50</v>
      </c>
      <c r="F126" s="15">
        <v>40</v>
      </c>
      <c r="G126" s="15">
        <v>50</v>
      </c>
    </row>
    <row r="127" spans="1:7" ht="135">
      <c r="A127" s="4" t="s">
        <v>1</v>
      </c>
      <c r="B127" s="14" t="s">
        <v>2</v>
      </c>
      <c r="C127" s="27">
        <v>100</v>
      </c>
      <c r="D127" s="15">
        <v>30</v>
      </c>
      <c r="E127" s="15">
        <v>25</v>
      </c>
      <c r="F127" s="15">
        <v>20</v>
      </c>
      <c r="G127" s="15">
        <v>25</v>
      </c>
    </row>
    <row r="128" spans="1:7" ht="90">
      <c r="A128" s="6" t="s">
        <v>3</v>
      </c>
      <c r="B128" s="14" t="s">
        <v>4</v>
      </c>
      <c r="C128" s="27">
        <v>100</v>
      </c>
      <c r="D128" s="15">
        <v>30</v>
      </c>
      <c r="E128" s="15">
        <v>25</v>
      </c>
      <c r="F128" s="15">
        <v>20</v>
      </c>
      <c r="G128" s="15">
        <v>25</v>
      </c>
    </row>
    <row r="129" spans="1:7" ht="112.5">
      <c r="A129" s="4" t="s">
        <v>5</v>
      </c>
      <c r="B129" s="14" t="s">
        <v>6</v>
      </c>
      <c r="C129" s="27">
        <v>100</v>
      </c>
      <c r="D129" s="15">
        <v>30</v>
      </c>
      <c r="E129" s="15">
        <v>25</v>
      </c>
      <c r="F129" s="15">
        <v>20</v>
      </c>
      <c r="G129" s="15">
        <v>25</v>
      </c>
    </row>
    <row r="130" spans="1:7" ht="22.5">
      <c r="A130" s="6" t="s">
        <v>30</v>
      </c>
      <c r="B130" s="14" t="s">
        <v>31</v>
      </c>
      <c r="C130" s="25">
        <f>SUM(C131:C144)</f>
        <v>760</v>
      </c>
      <c r="D130" s="16">
        <f>SUM(D131:D144)</f>
        <v>228</v>
      </c>
      <c r="E130" s="16">
        <f>SUM(E131:E144)</f>
        <v>190</v>
      </c>
      <c r="F130" s="16">
        <f>SUM(F131:F144)</f>
        <v>152</v>
      </c>
      <c r="G130" s="16">
        <f>SUM(G131:G144)</f>
        <v>190</v>
      </c>
    </row>
    <row r="131" spans="1:7" ht="12.75">
      <c r="A131" s="7" t="s">
        <v>32</v>
      </c>
      <c r="B131" s="12" t="s">
        <v>33</v>
      </c>
      <c r="C131" s="26"/>
      <c r="D131" s="15"/>
      <c r="E131" s="15"/>
      <c r="F131" s="15"/>
      <c r="G131" s="15"/>
    </row>
    <row r="132" spans="1:7" ht="33.75">
      <c r="A132" s="6" t="s">
        <v>34</v>
      </c>
      <c r="B132" s="10" t="s">
        <v>35</v>
      </c>
      <c r="C132" s="26"/>
      <c r="D132" s="15"/>
      <c r="E132" s="15"/>
      <c r="F132" s="15"/>
      <c r="G132" s="15"/>
    </row>
    <row r="133" spans="1:7" ht="56.25">
      <c r="A133" s="7" t="s">
        <v>36</v>
      </c>
      <c r="B133" s="12" t="s">
        <v>37</v>
      </c>
      <c r="C133" s="26"/>
      <c r="D133" s="15"/>
      <c r="E133" s="15"/>
      <c r="F133" s="15"/>
      <c r="G133" s="15"/>
    </row>
    <row r="134" spans="1:7" ht="67.5">
      <c r="A134" s="7" t="s">
        <v>7</v>
      </c>
      <c r="B134" s="12" t="s">
        <v>38</v>
      </c>
      <c r="C134" s="26"/>
      <c r="D134" s="15"/>
      <c r="E134" s="15"/>
      <c r="F134" s="15"/>
      <c r="G134" s="15"/>
    </row>
    <row r="135" spans="1:7" ht="33.75">
      <c r="A135" s="7" t="s">
        <v>39</v>
      </c>
      <c r="B135" s="12" t="s">
        <v>40</v>
      </c>
      <c r="C135" s="26">
        <v>760</v>
      </c>
      <c r="D135" s="15">
        <v>228</v>
      </c>
      <c r="E135" s="15">
        <v>190</v>
      </c>
      <c r="F135" s="15">
        <v>152</v>
      </c>
      <c r="G135" s="15">
        <v>190</v>
      </c>
    </row>
    <row r="136" spans="1:7" ht="45">
      <c r="A136" s="7" t="s">
        <v>41</v>
      </c>
      <c r="B136" s="12" t="s">
        <v>42</v>
      </c>
      <c r="C136" s="26"/>
      <c r="D136" s="15"/>
      <c r="E136" s="15"/>
      <c r="F136" s="15"/>
      <c r="G136" s="15"/>
    </row>
    <row r="137" spans="1:7" ht="56.25">
      <c r="A137" s="7" t="s">
        <v>43</v>
      </c>
      <c r="B137" s="12" t="s">
        <v>44</v>
      </c>
      <c r="C137" s="26"/>
      <c r="D137" s="15"/>
      <c r="E137" s="15"/>
      <c r="F137" s="15"/>
      <c r="G137" s="15"/>
    </row>
    <row r="138" spans="1:7" ht="22.5">
      <c r="A138" s="7" t="s">
        <v>45</v>
      </c>
      <c r="B138" s="12" t="s">
        <v>46</v>
      </c>
      <c r="C138" s="15"/>
      <c r="D138" s="15"/>
      <c r="E138" s="15"/>
      <c r="F138" s="15"/>
      <c r="G138" s="15"/>
    </row>
    <row r="139" spans="1:7" ht="112.5">
      <c r="A139" s="7" t="s">
        <v>47</v>
      </c>
      <c r="B139" s="12" t="s">
        <v>48</v>
      </c>
      <c r="C139" s="15"/>
      <c r="D139" s="15"/>
      <c r="E139" s="15"/>
      <c r="F139" s="15"/>
      <c r="G139" s="15"/>
    </row>
    <row r="140" spans="1:7" ht="45">
      <c r="A140" s="7" t="s">
        <v>49</v>
      </c>
      <c r="B140" s="12" t="s">
        <v>50</v>
      </c>
      <c r="C140" s="15"/>
      <c r="D140" s="15"/>
      <c r="E140" s="15"/>
      <c r="F140" s="15"/>
      <c r="G140" s="15"/>
    </row>
    <row r="141" spans="1:7" ht="45">
      <c r="A141" s="7" t="s">
        <v>51</v>
      </c>
      <c r="B141" s="12" t="s">
        <v>52</v>
      </c>
      <c r="C141" s="15"/>
      <c r="D141" s="15"/>
      <c r="E141" s="15"/>
      <c r="F141" s="15"/>
      <c r="G141" s="15"/>
    </row>
    <row r="142" spans="1:7" ht="67.5">
      <c r="A142" s="7" t="s">
        <v>53</v>
      </c>
      <c r="B142" s="12" t="s">
        <v>54</v>
      </c>
      <c r="C142" s="15"/>
      <c r="D142" s="15"/>
      <c r="E142" s="15"/>
      <c r="F142" s="15"/>
      <c r="G142" s="15"/>
    </row>
    <row r="143" spans="1:7" ht="78.75">
      <c r="A143" s="7" t="s">
        <v>55</v>
      </c>
      <c r="B143" s="12" t="s">
        <v>56</v>
      </c>
      <c r="C143" s="15"/>
      <c r="D143" s="15"/>
      <c r="E143" s="15"/>
      <c r="F143" s="15"/>
      <c r="G143" s="15"/>
    </row>
    <row r="144" spans="1:7" ht="78.75">
      <c r="A144" s="7" t="s">
        <v>64</v>
      </c>
      <c r="B144" s="12" t="s">
        <v>57</v>
      </c>
      <c r="C144" s="15"/>
      <c r="D144" s="15"/>
      <c r="E144" s="15"/>
      <c r="F144" s="15"/>
      <c r="G144" s="15"/>
    </row>
    <row r="145" spans="1:7" ht="22.5">
      <c r="A145" s="6" t="s">
        <v>58</v>
      </c>
      <c r="B145" s="14"/>
      <c r="C145" s="16">
        <f>SUM(C116,C119,C125,C130)</f>
        <v>2260</v>
      </c>
      <c r="D145" s="16">
        <f>SUM(D116,D119,D125,D130)</f>
        <v>678</v>
      </c>
      <c r="E145" s="16">
        <f>SUM(E116,E119,E125,E130)</f>
        <v>565</v>
      </c>
      <c r="F145" s="16">
        <f>F116+F125+F130</f>
        <v>452</v>
      </c>
      <c r="G145" s="16">
        <f>SUM(G116,G119,G125,G130)</f>
        <v>565</v>
      </c>
    </row>
    <row r="146" spans="1:7" ht="33.75">
      <c r="A146" s="7" t="s">
        <v>99</v>
      </c>
      <c r="B146" s="14" t="s">
        <v>59</v>
      </c>
      <c r="C146" s="15"/>
      <c r="D146" s="15"/>
      <c r="E146" s="15"/>
      <c r="F146" s="15"/>
      <c r="G146" s="15"/>
    </row>
    <row r="147" spans="1:7" ht="33.75">
      <c r="A147" s="7" t="s">
        <v>60</v>
      </c>
      <c r="B147" s="14" t="s">
        <v>61</v>
      </c>
      <c r="C147" s="15"/>
      <c r="D147" s="15"/>
      <c r="E147" s="15"/>
      <c r="F147" s="15"/>
      <c r="G147" s="15"/>
    </row>
    <row r="148" spans="1:7" ht="45">
      <c r="A148" s="6" t="s">
        <v>62</v>
      </c>
      <c r="B148" s="14"/>
      <c r="C148" s="16">
        <f>SUM(C146:C147)</f>
        <v>0</v>
      </c>
      <c r="D148" s="16">
        <f>SUM(D146:D147)</f>
        <v>0</v>
      </c>
      <c r="E148" s="16">
        <f>SUM(E146:E147)</f>
        <v>0</v>
      </c>
      <c r="F148" s="16">
        <f>SUM(F146:F147)</f>
        <v>0</v>
      </c>
      <c r="G148" s="16">
        <f>SUM(G146:G147)</f>
        <v>0</v>
      </c>
    </row>
    <row r="149" spans="1:7" ht="90">
      <c r="A149" s="6" t="s">
        <v>64</v>
      </c>
      <c r="B149" s="14" t="s">
        <v>65</v>
      </c>
      <c r="C149" s="15"/>
      <c r="D149" s="15"/>
      <c r="E149" s="15"/>
      <c r="F149" s="15"/>
      <c r="G149" s="15"/>
    </row>
    <row r="150" spans="1:7" ht="33.75">
      <c r="A150" s="6" t="s">
        <v>73</v>
      </c>
      <c r="B150" s="14" t="s">
        <v>63</v>
      </c>
      <c r="C150" s="16">
        <f>SUM(C148:C149)</f>
        <v>0</v>
      </c>
      <c r="D150" s="16">
        <f>SUM(D148:D149)</f>
        <v>0</v>
      </c>
      <c r="E150" s="16">
        <f>SUM(E148:E149)</f>
        <v>0</v>
      </c>
      <c r="F150" s="16">
        <f>SUM(F148:F149)</f>
        <v>0</v>
      </c>
      <c r="G150" s="16">
        <f>SUM(G148:G149)</f>
        <v>0</v>
      </c>
    </row>
    <row r="151" spans="1:7" ht="12.75">
      <c r="A151" s="7"/>
      <c r="B151" s="12" t="s">
        <v>10</v>
      </c>
      <c r="C151" s="16">
        <f>C145+C150</f>
        <v>2260</v>
      </c>
      <c r="D151" s="16">
        <f>D145+D150</f>
        <v>678</v>
      </c>
      <c r="E151" s="16">
        <f>E145</f>
        <v>565</v>
      </c>
      <c r="F151" s="16">
        <f>F145+F150</f>
        <v>452</v>
      </c>
      <c r="G151" s="23">
        <f>G145+G150</f>
        <v>565</v>
      </c>
    </row>
    <row r="152" spans="1:7" ht="45">
      <c r="A152" s="6" t="s">
        <v>72</v>
      </c>
      <c r="B152" s="14"/>
      <c r="C152" s="54" t="s">
        <v>91</v>
      </c>
      <c r="D152" s="55"/>
      <c r="E152" s="54" t="s">
        <v>92</v>
      </c>
      <c r="F152" s="56"/>
      <c r="G152" s="55"/>
    </row>
    <row r="153" spans="1:7" ht="78.75">
      <c r="A153" s="6" t="s">
        <v>74</v>
      </c>
      <c r="B153" s="14" t="s">
        <v>12</v>
      </c>
      <c r="C153" s="54"/>
      <c r="D153" s="55"/>
      <c r="E153" s="54"/>
      <c r="F153" s="56"/>
      <c r="G153" s="55"/>
    </row>
    <row r="154" spans="1:7" ht="56.25">
      <c r="A154" s="7" t="s">
        <v>86</v>
      </c>
      <c r="B154" s="12" t="s">
        <v>66</v>
      </c>
      <c r="C154" s="54"/>
      <c r="D154" s="55"/>
      <c r="E154" s="54"/>
      <c r="F154" s="56"/>
      <c r="G154" s="55"/>
    </row>
    <row r="155" spans="1:7" ht="33.75">
      <c r="A155" s="7" t="s">
        <v>67</v>
      </c>
      <c r="B155" s="12" t="s">
        <v>68</v>
      </c>
      <c r="C155" s="54"/>
      <c r="D155" s="55"/>
      <c r="E155" s="54"/>
      <c r="F155" s="56"/>
      <c r="G155" s="55"/>
    </row>
    <row r="156" spans="1:7" ht="33.75">
      <c r="A156" s="7" t="s">
        <v>69</v>
      </c>
      <c r="B156" s="12" t="s">
        <v>70</v>
      </c>
      <c r="C156" s="54"/>
      <c r="D156" s="55"/>
      <c r="E156" s="54"/>
      <c r="F156" s="56"/>
      <c r="G156" s="55"/>
    </row>
    <row r="157" spans="1:7" ht="45">
      <c r="A157" s="7" t="s">
        <v>81</v>
      </c>
      <c r="B157" s="12" t="s">
        <v>80</v>
      </c>
      <c r="C157" s="54"/>
      <c r="D157" s="55"/>
      <c r="E157" s="54"/>
      <c r="F157" s="56"/>
      <c r="G157" s="55"/>
    </row>
    <row r="158" spans="1:7" ht="45">
      <c r="A158" s="7" t="s">
        <v>82</v>
      </c>
      <c r="B158" s="12" t="s">
        <v>83</v>
      </c>
      <c r="C158" s="54"/>
      <c r="D158" s="55"/>
      <c r="E158" s="54"/>
      <c r="F158" s="56"/>
      <c r="G158" s="55"/>
    </row>
    <row r="159" spans="1:7" ht="90">
      <c r="A159" s="7" t="s">
        <v>84</v>
      </c>
      <c r="B159" s="12" t="s">
        <v>85</v>
      </c>
      <c r="C159" s="54"/>
      <c r="D159" s="55"/>
      <c r="E159" s="54"/>
      <c r="F159" s="56"/>
      <c r="G159" s="55"/>
    </row>
    <row r="160" spans="1:7" ht="45">
      <c r="A160" s="7" t="s">
        <v>87</v>
      </c>
      <c r="B160" s="12" t="s">
        <v>88</v>
      </c>
      <c r="C160" s="54"/>
      <c r="D160" s="55"/>
      <c r="E160" s="54"/>
      <c r="F160" s="56"/>
      <c r="G160" s="55"/>
    </row>
    <row r="161" spans="1:7" ht="56.25">
      <c r="A161" s="7" t="s">
        <v>76</v>
      </c>
      <c r="B161" s="12" t="s">
        <v>77</v>
      </c>
      <c r="C161" s="54"/>
      <c r="D161" s="55"/>
      <c r="E161" s="54"/>
      <c r="F161" s="56"/>
      <c r="G161" s="55"/>
    </row>
    <row r="162" spans="1:7" ht="56.25">
      <c r="A162" s="7" t="s">
        <v>78</v>
      </c>
      <c r="B162" s="12" t="s">
        <v>79</v>
      </c>
      <c r="C162" s="54"/>
      <c r="D162" s="55"/>
      <c r="E162" s="54"/>
      <c r="F162" s="56"/>
      <c r="G162" s="55"/>
    </row>
    <row r="163" spans="1:7" ht="79.5" thickBot="1">
      <c r="A163" s="22" t="s">
        <v>89</v>
      </c>
      <c r="B163" s="20" t="s">
        <v>71</v>
      </c>
      <c r="C163" s="57"/>
      <c r="D163" s="58"/>
      <c r="E163" s="57"/>
      <c r="F163" s="59"/>
      <c r="G163" s="58"/>
    </row>
  </sheetData>
  <sheetProtection/>
  <mergeCells count="72"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52:D52"/>
    <mergeCell ref="E52:G52"/>
    <mergeCell ref="C53:D53"/>
    <mergeCell ref="E53:G53"/>
    <mergeCell ref="C97:D97"/>
    <mergeCell ref="E97:G97"/>
    <mergeCell ref="C98:D98"/>
    <mergeCell ref="E98:G98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07:D107"/>
    <mergeCell ref="E107:G107"/>
    <mergeCell ref="C108:D108"/>
    <mergeCell ref="E108:G108"/>
    <mergeCell ref="C152:D152"/>
    <mergeCell ref="E152:G152"/>
    <mergeCell ref="C153:D153"/>
    <mergeCell ref="E153:G153"/>
    <mergeCell ref="C154:D154"/>
    <mergeCell ref="E154:G154"/>
    <mergeCell ref="C155:D155"/>
    <mergeCell ref="E155:G155"/>
    <mergeCell ref="C156:D156"/>
    <mergeCell ref="E156:G156"/>
    <mergeCell ref="C157:D157"/>
    <mergeCell ref="E157:G157"/>
    <mergeCell ref="C158:D158"/>
    <mergeCell ref="E158:G158"/>
    <mergeCell ref="C159:D159"/>
    <mergeCell ref="E159:G159"/>
    <mergeCell ref="C160:D160"/>
    <mergeCell ref="E160:G160"/>
    <mergeCell ref="C161:D161"/>
    <mergeCell ref="E161:G161"/>
    <mergeCell ref="C162:D162"/>
    <mergeCell ref="E162:G162"/>
    <mergeCell ref="C163:D163"/>
    <mergeCell ref="E163:G1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85">
      <selection activeCell="B48" sqref="B48"/>
    </sheetView>
  </sheetViews>
  <sheetFormatPr defaultColWidth="9.140625" defaultRowHeight="12.75"/>
  <cols>
    <col min="1" max="1" width="7.8515625" style="0" customWidth="1"/>
    <col min="2" max="2" width="32.8515625" style="0" customWidth="1"/>
  </cols>
  <sheetData>
    <row r="1" ht="12.75">
      <c r="G1" t="s">
        <v>101</v>
      </c>
    </row>
    <row r="2" spans="1:8" ht="16.5" customHeight="1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35.25" customHeight="1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9.75" customHeight="1">
      <c r="A4" s="11"/>
      <c r="B4" s="6"/>
      <c r="C4" s="12"/>
      <c r="D4" s="15"/>
      <c r="E4" s="15"/>
      <c r="F4" s="15"/>
      <c r="G4" s="15"/>
      <c r="H4" s="15"/>
    </row>
    <row r="5" spans="1:8" ht="27" customHeight="1">
      <c r="A5" s="13"/>
      <c r="B5" s="6" t="s">
        <v>11</v>
      </c>
      <c r="C5" s="14" t="s">
        <v>12</v>
      </c>
      <c r="D5" s="16">
        <f>SUM(D6:D7)</f>
        <v>65302</v>
      </c>
      <c r="E5" s="16">
        <f>SUM(E6:E7)</f>
        <v>19592</v>
      </c>
      <c r="F5" s="16">
        <f>SUM(F6:F7)</f>
        <v>16325</v>
      </c>
      <c r="G5" s="16">
        <f>SUM(G6:G7)</f>
        <v>13060</v>
      </c>
      <c r="H5" s="16">
        <f>SUM(H6:H7)</f>
        <v>16325</v>
      </c>
    </row>
    <row r="6" spans="1:8" ht="36" customHeight="1">
      <c r="A6" s="11"/>
      <c r="B6" s="7" t="s">
        <v>13</v>
      </c>
      <c r="C6" s="12" t="s">
        <v>14</v>
      </c>
      <c r="D6" s="27">
        <v>65302</v>
      </c>
      <c r="E6" s="15">
        <v>19592</v>
      </c>
      <c r="F6" s="15">
        <v>16325</v>
      </c>
      <c r="G6" s="15">
        <v>13060</v>
      </c>
      <c r="H6" s="15">
        <v>16325</v>
      </c>
    </row>
    <row r="7" spans="1:8" ht="18.7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33" customHeight="1">
      <c r="A8" s="13"/>
      <c r="B8" s="6" t="s">
        <v>17</v>
      </c>
      <c r="C8" s="14" t="s">
        <v>18</v>
      </c>
      <c r="D8" s="25">
        <f>SUM(D9:D13)</f>
        <v>6064</v>
      </c>
      <c r="E8" s="16">
        <f>SUM(E9:E13)</f>
        <v>1819</v>
      </c>
      <c r="F8" s="16">
        <f>SUM(F9:F13)</f>
        <v>1516</v>
      </c>
      <c r="G8" s="16">
        <f>SUM(G9:G13)</f>
        <v>1213</v>
      </c>
      <c r="H8" s="16">
        <f>SUM(H9:H13)</f>
        <v>1516</v>
      </c>
    </row>
    <row r="9" spans="1:8" ht="28.5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27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9" ht="37.5" customHeight="1">
      <c r="A11" s="11"/>
      <c r="B11" s="7" t="s">
        <v>9</v>
      </c>
      <c r="C11" s="12" t="s">
        <v>24</v>
      </c>
      <c r="D11" s="41">
        <v>5464</v>
      </c>
      <c r="E11" s="15">
        <v>1639</v>
      </c>
      <c r="F11" s="15">
        <v>1366</v>
      </c>
      <c r="G11" s="15">
        <v>1093</v>
      </c>
      <c r="H11" s="15">
        <v>1366</v>
      </c>
      <c r="I11" s="40">
        <v>5464</v>
      </c>
    </row>
    <row r="12" spans="1:8" ht="35.2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8" ht="34.5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</row>
    <row r="14" spans="1:9" ht="38.25" customHeight="1">
      <c r="A14" s="13"/>
      <c r="B14" s="6" t="s">
        <v>90</v>
      </c>
      <c r="C14" s="14" t="s">
        <v>29</v>
      </c>
      <c r="D14" s="38">
        <f>SUM(D15:D18)</f>
        <v>13100</v>
      </c>
      <c r="E14" s="16">
        <f>SUM(E15:E18)</f>
        <v>3930</v>
      </c>
      <c r="F14" s="16">
        <f>SUM(F15:F18)</f>
        <v>3275</v>
      </c>
      <c r="G14" s="16">
        <f>SUM(G15:G18)</f>
        <v>2620</v>
      </c>
      <c r="H14" s="16">
        <f>SUM(H15:H18)</f>
        <v>3275</v>
      </c>
      <c r="I14" s="40">
        <v>13100</v>
      </c>
    </row>
    <row r="15" spans="1:9" ht="42" customHeight="1">
      <c r="A15" s="13"/>
      <c r="B15" s="4" t="s">
        <v>8</v>
      </c>
      <c r="C15" s="14" t="s">
        <v>0</v>
      </c>
      <c r="D15" s="39">
        <v>6800</v>
      </c>
      <c r="E15" s="15">
        <v>2040</v>
      </c>
      <c r="F15" s="15">
        <v>1700</v>
      </c>
      <c r="G15" s="15">
        <v>1360</v>
      </c>
      <c r="H15" s="15">
        <v>1700</v>
      </c>
      <c r="I15" s="40">
        <v>6800</v>
      </c>
    </row>
    <row r="16" spans="1:9" ht="51.75" customHeight="1">
      <c r="A16" s="13"/>
      <c r="B16" s="4" t="s">
        <v>1</v>
      </c>
      <c r="C16" s="14" t="s">
        <v>2</v>
      </c>
      <c r="D16" s="39">
        <v>2200</v>
      </c>
      <c r="E16" s="15">
        <v>660</v>
      </c>
      <c r="F16" s="15">
        <v>550</v>
      </c>
      <c r="G16" s="15">
        <v>440</v>
      </c>
      <c r="H16" s="15">
        <v>550</v>
      </c>
      <c r="I16" s="40">
        <v>2200</v>
      </c>
    </row>
    <row r="17" spans="1:9" ht="32.25" customHeight="1">
      <c r="A17" s="13"/>
      <c r="B17" s="6" t="s">
        <v>3</v>
      </c>
      <c r="C17" s="14" t="s">
        <v>4</v>
      </c>
      <c r="D17" s="39">
        <v>2800</v>
      </c>
      <c r="E17" s="15">
        <v>840</v>
      </c>
      <c r="F17" s="15">
        <v>700</v>
      </c>
      <c r="G17" s="15">
        <v>560</v>
      </c>
      <c r="H17" s="15">
        <v>700</v>
      </c>
      <c r="I17" s="40">
        <v>2800</v>
      </c>
    </row>
    <row r="18" spans="1:9" ht="44.25" customHeight="1">
      <c r="A18" s="13"/>
      <c r="B18" s="4" t="s">
        <v>5</v>
      </c>
      <c r="C18" s="14" t="s">
        <v>6</v>
      </c>
      <c r="D18" s="39">
        <v>1300</v>
      </c>
      <c r="E18" s="15">
        <v>390</v>
      </c>
      <c r="F18" s="15">
        <v>325</v>
      </c>
      <c r="G18" s="15">
        <v>260</v>
      </c>
      <c r="H18" s="15">
        <v>325</v>
      </c>
      <c r="I18" s="40">
        <v>1300</v>
      </c>
    </row>
    <row r="19" spans="1:8" ht="12.75">
      <c r="A19" s="13"/>
      <c r="B19" s="6" t="s">
        <v>30</v>
      </c>
      <c r="C19" s="14" t="s">
        <v>31</v>
      </c>
      <c r="D19" s="25">
        <f>SUM(D20:D32)</f>
        <v>9684</v>
      </c>
      <c r="E19" s="16">
        <f>SUM(E20:E32)</f>
        <v>2696</v>
      </c>
      <c r="F19" s="16">
        <f>SUM(F20:F32)</f>
        <v>2246</v>
      </c>
      <c r="G19" s="16">
        <f>SUM(G20:G32)</f>
        <v>1798</v>
      </c>
      <c r="H19" s="16">
        <f>SUM(H20:H32)</f>
        <v>2246</v>
      </c>
    </row>
    <row r="20" spans="1:8" ht="12.75">
      <c r="A20" s="13"/>
      <c r="B20" s="7" t="s">
        <v>32</v>
      </c>
      <c r="C20" s="12" t="s">
        <v>33</v>
      </c>
      <c r="D20" s="26">
        <v>3384</v>
      </c>
      <c r="E20" s="15">
        <v>1106</v>
      </c>
      <c r="F20" s="15">
        <v>922</v>
      </c>
      <c r="G20" s="15">
        <v>736</v>
      </c>
      <c r="H20" s="15">
        <v>922</v>
      </c>
    </row>
    <row r="21" spans="1:8" ht="15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23.25" customHeight="1">
      <c r="A22" s="13"/>
      <c r="B22" s="7" t="s">
        <v>36</v>
      </c>
      <c r="C22" s="12" t="s">
        <v>37</v>
      </c>
      <c r="D22" s="26">
        <v>700</v>
      </c>
      <c r="E22" s="15">
        <v>210</v>
      </c>
      <c r="F22" s="15">
        <v>175</v>
      </c>
      <c r="G22" s="15">
        <v>140</v>
      </c>
      <c r="H22" s="15">
        <v>175</v>
      </c>
    </row>
    <row r="23" spans="1:8" ht="30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12.75">
      <c r="A24" s="13"/>
      <c r="B24" s="7" t="s">
        <v>39</v>
      </c>
      <c r="C24" s="12" t="s">
        <v>40</v>
      </c>
      <c r="D24" s="26">
        <v>1000</v>
      </c>
      <c r="E24" s="15">
        <v>300</v>
      </c>
      <c r="F24" s="15">
        <v>250</v>
      </c>
      <c r="G24" s="15">
        <v>200</v>
      </c>
      <c r="H24" s="15">
        <v>250</v>
      </c>
    </row>
    <row r="25" spans="1:8" ht="12.75">
      <c r="A25" s="13"/>
      <c r="B25" s="7" t="s">
        <v>41</v>
      </c>
      <c r="C25" s="12" t="s">
        <v>42</v>
      </c>
      <c r="D25" s="26">
        <v>1000</v>
      </c>
      <c r="E25" s="15">
        <v>300</v>
      </c>
      <c r="F25" s="15">
        <v>250</v>
      </c>
      <c r="G25" s="15">
        <v>200</v>
      </c>
      <c r="H25" s="15">
        <v>250</v>
      </c>
    </row>
    <row r="26" spans="1:8" ht="12.75">
      <c r="A26" s="13"/>
      <c r="B26" s="7" t="s">
        <v>43</v>
      </c>
      <c r="C26" s="12" t="s">
        <v>44</v>
      </c>
      <c r="D26" s="26">
        <v>2000</v>
      </c>
      <c r="E26" s="15">
        <v>600</v>
      </c>
      <c r="F26" s="15">
        <v>500</v>
      </c>
      <c r="G26" s="15">
        <v>400</v>
      </c>
      <c r="H26" s="15">
        <v>500</v>
      </c>
    </row>
    <row r="27" spans="1:9" ht="12.75">
      <c r="A27" s="13"/>
      <c r="B27" s="7" t="s">
        <v>45</v>
      </c>
      <c r="C27" s="12" t="s">
        <v>46</v>
      </c>
      <c r="D27" s="15">
        <v>1000</v>
      </c>
      <c r="E27" s="15"/>
      <c r="F27" s="15"/>
      <c r="G27" s="15"/>
      <c r="H27" s="15"/>
      <c r="I27" s="28"/>
    </row>
    <row r="28" spans="1:8" ht="21.75" customHeight="1">
      <c r="A28" s="13"/>
      <c r="B28" s="7" t="s">
        <v>47</v>
      </c>
      <c r="C28" s="12" t="s">
        <v>48</v>
      </c>
      <c r="D28" s="15">
        <v>150</v>
      </c>
      <c r="E28" s="15">
        <v>45</v>
      </c>
      <c r="F28" s="15">
        <v>37</v>
      </c>
      <c r="G28" s="15">
        <v>31</v>
      </c>
      <c r="H28" s="15">
        <v>37</v>
      </c>
    </row>
    <row r="29" spans="1:9" ht="20.25" customHeight="1">
      <c r="A29" s="13"/>
      <c r="B29" s="7" t="s">
        <v>49</v>
      </c>
      <c r="C29" s="12" t="s">
        <v>50</v>
      </c>
      <c r="D29" s="41">
        <v>300</v>
      </c>
      <c r="E29" s="15">
        <v>90</v>
      </c>
      <c r="F29" s="15">
        <v>75</v>
      </c>
      <c r="G29" s="15">
        <v>60</v>
      </c>
      <c r="H29" s="15">
        <v>75</v>
      </c>
      <c r="I29" s="42">
        <v>300</v>
      </c>
    </row>
    <row r="30" spans="1:8" ht="24" customHeight="1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23.25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24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28.5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12.75">
      <c r="A34" s="13"/>
      <c r="B34" s="6" t="s">
        <v>58</v>
      </c>
      <c r="C34" s="14"/>
      <c r="D34" s="16">
        <f>SUM(D5,D8,D14,D19,D33)</f>
        <v>94150</v>
      </c>
      <c r="E34" s="16">
        <f>SUM(E5,E8,E14,E19,E33)</f>
        <v>28037</v>
      </c>
      <c r="F34" s="16">
        <f>SUM(F5,F8,F14,F19,F33)</f>
        <v>23362</v>
      </c>
      <c r="G34" s="16">
        <f>G5+G8+G14+G19+G33</f>
        <v>18691</v>
      </c>
      <c r="H34" s="16">
        <f>SUM(H5,H8,H14,H19,H33)</f>
        <v>23362</v>
      </c>
      <c r="I34" s="31"/>
    </row>
    <row r="35" spans="1:8" ht="19.5" customHeight="1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3.5" customHeight="1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17.25" customHeight="1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37.5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12.75">
      <c r="A39" s="13"/>
      <c r="B39" s="6" t="s">
        <v>73</v>
      </c>
      <c r="C39" s="14" t="s">
        <v>63</v>
      </c>
      <c r="D39" s="37">
        <f>D34+D35</f>
        <v>94150</v>
      </c>
      <c r="E39" s="16">
        <f>E34</f>
        <v>28037</v>
      </c>
      <c r="F39" s="16">
        <f>F34</f>
        <v>23362</v>
      </c>
      <c r="G39" s="16">
        <f>G34</f>
        <v>18691</v>
      </c>
      <c r="H39" s="16">
        <f>H34</f>
        <v>23362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18" customHeight="1">
      <c r="A41" s="13"/>
      <c r="B41" s="6" t="s">
        <v>72</v>
      </c>
      <c r="C41" s="14"/>
      <c r="D41" s="54" t="s">
        <v>91</v>
      </c>
      <c r="E41" s="55"/>
      <c r="F41" s="54" t="s">
        <v>92</v>
      </c>
      <c r="G41" s="56"/>
      <c r="H41" s="55"/>
    </row>
    <row r="42" spans="1:8" ht="32.25" customHeight="1">
      <c r="A42" s="13"/>
      <c r="B42" s="6" t="s">
        <v>74</v>
      </c>
      <c r="C42" s="14" t="s">
        <v>12</v>
      </c>
      <c r="D42" s="54"/>
      <c r="E42" s="55"/>
      <c r="F42" s="54"/>
      <c r="G42" s="56"/>
      <c r="H42" s="55"/>
    </row>
    <row r="43" spans="1:8" ht="15.75" customHeight="1">
      <c r="A43" s="13"/>
      <c r="B43" s="7" t="s">
        <v>86</v>
      </c>
      <c r="C43" s="12" t="s">
        <v>66</v>
      </c>
      <c r="D43" s="54"/>
      <c r="E43" s="55"/>
      <c r="F43" s="54"/>
      <c r="G43" s="56"/>
      <c r="H43" s="55"/>
    </row>
    <row r="44" spans="1:8" ht="12.75" customHeight="1">
      <c r="A44" s="13"/>
      <c r="B44" s="7" t="s">
        <v>67</v>
      </c>
      <c r="C44" s="12" t="s">
        <v>68</v>
      </c>
      <c r="D44" s="54"/>
      <c r="E44" s="55"/>
      <c r="F44" s="54"/>
      <c r="G44" s="56"/>
      <c r="H44" s="55"/>
    </row>
    <row r="45" spans="1:8" ht="19.5" customHeight="1">
      <c r="A45" s="13"/>
      <c r="B45" s="7" t="s">
        <v>69</v>
      </c>
      <c r="C45" s="12" t="s">
        <v>70</v>
      </c>
      <c r="D45" s="54"/>
      <c r="E45" s="55"/>
      <c r="F45" s="54"/>
      <c r="G45" s="56"/>
      <c r="H45" s="55"/>
    </row>
    <row r="46" spans="1:8" ht="15" customHeight="1">
      <c r="A46" s="13"/>
      <c r="B46" s="7" t="s">
        <v>81</v>
      </c>
      <c r="C46" s="12" t="s">
        <v>80</v>
      </c>
      <c r="D46" s="54"/>
      <c r="E46" s="55"/>
      <c r="F46" s="54"/>
      <c r="G46" s="56"/>
      <c r="H46" s="55"/>
    </row>
    <row r="47" spans="1:8" ht="12" customHeight="1">
      <c r="A47" s="13"/>
      <c r="B47" s="7" t="s">
        <v>82</v>
      </c>
      <c r="C47" s="12" t="s">
        <v>83</v>
      </c>
      <c r="D47" s="54"/>
      <c r="E47" s="55"/>
      <c r="F47" s="54"/>
      <c r="G47" s="56"/>
      <c r="H47" s="55"/>
    </row>
    <row r="48" spans="1:8" ht="29.25" customHeight="1">
      <c r="A48" s="13"/>
      <c r="B48" s="7" t="s">
        <v>84</v>
      </c>
      <c r="C48" s="12" t="s">
        <v>85</v>
      </c>
      <c r="D48" s="54"/>
      <c r="E48" s="55"/>
      <c r="F48" s="54"/>
      <c r="G48" s="56"/>
      <c r="H48" s="55"/>
    </row>
    <row r="49" spans="1:8" ht="13.5" customHeight="1">
      <c r="A49" s="13"/>
      <c r="B49" s="7" t="s">
        <v>87</v>
      </c>
      <c r="C49" s="12" t="s">
        <v>88</v>
      </c>
      <c r="D49" s="54"/>
      <c r="E49" s="55"/>
      <c r="F49" s="54"/>
      <c r="G49" s="56"/>
      <c r="H49" s="55"/>
    </row>
    <row r="50" spans="1:8" ht="17.25" customHeight="1">
      <c r="A50" s="13"/>
      <c r="B50" s="7" t="s">
        <v>76</v>
      </c>
      <c r="C50" s="12" t="s">
        <v>77</v>
      </c>
      <c r="D50" s="54"/>
      <c r="E50" s="55"/>
      <c r="F50" s="54"/>
      <c r="G50" s="56"/>
      <c r="H50" s="55"/>
    </row>
    <row r="51" spans="1:8" ht="15.75" customHeight="1">
      <c r="A51" s="13"/>
      <c r="B51" s="7" t="s">
        <v>78</v>
      </c>
      <c r="C51" s="12" t="s">
        <v>79</v>
      </c>
      <c r="D51" s="54"/>
      <c r="E51" s="55"/>
      <c r="F51" s="54"/>
      <c r="G51" s="56"/>
      <c r="H51" s="55"/>
    </row>
    <row r="52" spans="1:8" ht="26.25" customHeight="1" thickBot="1">
      <c r="A52" s="21"/>
      <c r="B52" s="22" t="s">
        <v>89</v>
      </c>
      <c r="C52" s="20" t="s">
        <v>71</v>
      </c>
      <c r="D52" s="57"/>
      <c r="E52" s="58"/>
      <c r="F52" s="57"/>
      <c r="G52" s="59"/>
      <c r="H52" s="58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31.5" customHeight="1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30.75" customHeight="1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30.75" customHeight="1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15" customHeight="1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28.5" customHeight="1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31.5" customHeight="1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28.5" customHeight="1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37.5" customHeight="1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32.25" customHeight="1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24" customHeight="1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36.75" customHeight="1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40.5" customHeight="1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43.5" customHeight="1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27.75" customHeight="1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33" customHeight="1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5.75" customHeight="1">
      <c r="A76" s="13"/>
      <c r="B76" s="6" t="s">
        <v>30</v>
      </c>
      <c r="C76" s="14" t="s">
        <v>31</v>
      </c>
      <c r="D76" s="25">
        <f>SUM(D77:D90)</f>
        <v>2655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20.25" customHeight="1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21.75" customHeight="1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24.75" customHeight="1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6.5" customHeight="1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15.75" customHeight="1">
      <c r="A82" s="13"/>
      <c r="B82" s="7" t="s">
        <v>41</v>
      </c>
      <c r="C82" s="12" t="s">
        <v>42</v>
      </c>
      <c r="D82" s="26">
        <v>2655</v>
      </c>
      <c r="E82" s="15"/>
      <c r="F82" s="15"/>
      <c r="G82" s="15"/>
      <c r="H82" s="15"/>
    </row>
    <row r="83" spans="1:8" ht="12.75" customHeight="1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4.25" customHeight="1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30.75" customHeight="1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17.25" customHeight="1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12.75" customHeight="1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23.25" customHeight="1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29.25" customHeight="1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28.5" customHeight="1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12.75" customHeight="1">
      <c r="A91" s="13"/>
      <c r="B91" s="6" t="s">
        <v>58</v>
      </c>
      <c r="C91" s="14"/>
      <c r="D91" s="16">
        <f>SUM(D62,D65,D71,D76)</f>
        <v>2655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20.25" customHeight="1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18" customHeight="1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17.25" customHeight="1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34.5" customHeight="1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12.7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2655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18" customHeight="1">
      <c r="A98" s="13"/>
      <c r="B98" s="6" t="s">
        <v>72</v>
      </c>
      <c r="C98" s="14"/>
      <c r="D98" s="54" t="s">
        <v>91</v>
      </c>
      <c r="E98" s="55"/>
      <c r="F98" s="54" t="s">
        <v>92</v>
      </c>
      <c r="G98" s="56"/>
      <c r="H98" s="55"/>
    </row>
    <row r="99" spans="1:8" ht="33" customHeight="1">
      <c r="A99" s="13"/>
      <c r="B99" s="6" t="s">
        <v>74</v>
      </c>
      <c r="C99" s="14" t="s">
        <v>12</v>
      </c>
      <c r="D99" s="54"/>
      <c r="E99" s="55"/>
      <c r="F99" s="54"/>
      <c r="G99" s="56"/>
      <c r="H99" s="55"/>
    </row>
    <row r="100" spans="1:8" ht="17.25" customHeight="1">
      <c r="A100" s="13"/>
      <c r="B100" s="7" t="s">
        <v>86</v>
      </c>
      <c r="C100" s="12" t="s">
        <v>66</v>
      </c>
      <c r="D100" s="54"/>
      <c r="E100" s="55"/>
      <c r="F100" s="54"/>
      <c r="G100" s="56"/>
      <c r="H100" s="55"/>
    </row>
    <row r="101" spans="1:8" ht="12.75" customHeight="1">
      <c r="A101" s="13"/>
      <c r="B101" s="7" t="s">
        <v>67</v>
      </c>
      <c r="C101" s="12" t="s">
        <v>68</v>
      </c>
      <c r="D101" s="54"/>
      <c r="E101" s="55"/>
      <c r="F101" s="54"/>
      <c r="G101" s="56"/>
      <c r="H101" s="55"/>
    </row>
    <row r="102" spans="1:8" ht="14.25" customHeight="1">
      <c r="A102" s="13"/>
      <c r="B102" s="7" t="s">
        <v>69</v>
      </c>
      <c r="C102" s="12" t="s">
        <v>70</v>
      </c>
      <c r="D102" s="54"/>
      <c r="E102" s="55"/>
      <c r="F102" s="54"/>
      <c r="G102" s="56"/>
      <c r="H102" s="55"/>
    </row>
    <row r="103" spans="1:8" ht="11.25" customHeight="1">
      <c r="A103" s="13"/>
      <c r="B103" s="7" t="s">
        <v>81</v>
      </c>
      <c r="C103" s="12" t="s">
        <v>80</v>
      </c>
      <c r="D103" s="54"/>
      <c r="E103" s="55"/>
      <c r="F103" s="54"/>
      <c r="G103" s="56"/>
      <c r="H103" s="55"/>
    </row>
    <row r="104" spans="1:8" ht="14.25" customHeight="1">
      <c r="A104" s="13"/>
      <c r="B104" s="7" t="s">
        <v>82</v>
      </c>
      <c r="C104" s="12" t="s">
        <v>83</v>
      </c>
      <c r="D104" s="54"/>
      <c r="E104" s="55"/>
      <c r="F104" s="54"/>
      <c r="G104" s="56"/>
      <c r="H104" s="55"/>
    </row>
    <row r="105" spans="1:8" ht="33" customHeight="1">
      <c r="A105" s="13"/>
      <c r="B105" s="7" t="s">
        <v>84</v>
      </c>
      <c r="C105" s="12" t="s">
        <v>85</v>
      </c>
      <c r="D105" s="54"/>
      <c r="E105" s="55"/>
      <c r="F105" s="54"/>
      <c r="G105" s="56"/>
      <c r="H105" s="55"/>
    </row>
    <row r="106" spans="1:8" ht="20.25" customHeight="1">
      <c r="A106" s="13"/>
      <c r="B106" s="7" t="s">
        <v>87</v>
      </c>
      <c r="C106" s="12" t="s">
        <v>88</v>
      </c>
      <c r="D106" s="54"/>
      <c r="E106" s="55"/>
      <c r="F106" s="54"/>
      <c r="G106" s="56"/>
      <c r="H106" s="55"/>
    </row>
    <row r="107" spans="1:8" ht="19.5" customHeight="1">
      <c r="A107" s="13"/>
      <c r="B107" s="7" t="s">
        <v>76</v>
      </c>
      <c r="C107" s="12" t="s">
        <v>77</v>
      </c>
      <c r="D107" s="54"/>
      <c r="E107" s="55"/>
      <c r="F107" s="54"/>
      <c r="G107" s="56"/>
      <c r="H107" s="55"/>
    </row>
    <row r="108" spans="1:8" ht="17.25" customHeight="1">
      <c r="A108" s="13"/>
      <c r="B108" s="7" t="s">
        <v>78</v>
      </c>
      <c r="C108" s="12" t="s">
        <v>79</v>
      </c>
      <c r="D108" s="54"/>
      <c r="E108" s="55"/>
      <c r="F108" s="54"/>
      <c r="G108" s="56"/>
      <c r="H108" s="55"/>
    </row>
    <row r="109" spans="1:8" ht="22.5" customHeight="1" thickBot="1">
      <c r="A109" s="21"/>
      <c r="B109" s="22" t="s">
        <v>89</v>
      </c>
      <c r="C109" s="20" t="s">
        <v>71</v>
      </c>
      <c r="D109" s="57"/>
      <c r="E109" s="58"/>
      <c r="F109" s="57"/>
      <c r="G109" s="59"/>
      <c r="H109" s="58"/>
    </row>
  </sheetData>
  <sheetProtection/>
  <mergeCells count="48">
    <mergeCell ref="D43:E43"/>
    <mergeCell ref="F43:H43"/>
    <mergeCell ref="D44:E44"/>
    <mergeCell ref="F44:H44"/>
    <mergeCell ref="D41:E41"/>
    <mergeCell ref="F41:H41"/>
    <mergeCell ref="D42:E42"/>
    <mergeCell ref="F42:H42"/>
    <mergeCell ref="D47:E47"/>
    <mergeCell ref="F47:H47"/>
    <mergeCell ref="D48:E48"/>
    <mergeCell ref="F48:H48"/>
    <mergeCell ref="D45:E45"/>
    <mergeCell ref="F45:H45"/>
    <mergeCell ref="D46:E46"/>
    <mergeCell ref="F46:H46"/>
    <mergeCell ref="D51:E51"/>
    <mergeCell ref="F51:H51"/>
    <mergeCell ref="D52:E52"/>
    <mergeCell ref="F52:H52"/>
    <mergeCell ref="D49:E49"/>
    <mergeCell ref="F49:H49"/>
    <mergeCell ref="D50:E50"/>
    <mergeCell ref="F50:H50"/>
    <mergeCell ref="D100:E100"/>
    <mergeCell ref="F100:H100"/>
    <mergeCell ref="D101:E101"/>
    <mergeCell ref="F101:H101"/>
    <mergeCell ref="D98:E98"/>
    <mergeCell ref="F98:H98"/>
    <mergeCell ref="D99:E99"/>
    <mergeCell ref="F99:H99"/>
    <mergeCell ref="D104:E104"/>
    <mergeCell ref="F104:H104"/>
    <mergeCell ref="D105:E105"/>
    <mergeCell ref="F105:H105"/>
    <mergeCell ref="D102:E102"/>
    <mergeCell ref="F102:H102"/>
    <mergeCell ref="D103:E103"/>
    <mergeCell ref="F103:H103"/>
    <mergeCell ref="D108:E108"/>
    <mergeCell ref="F108:H108"/>
    <mergeCell ref="D109:E109"/>
    <mergeCell ref="F109:H109"/>
    <mergeCell ref="D106:E106"/>
    <mergeCell ref="F106:H106"/>
    <mergeCell ref="D107:E107"/>
    <mergeCell ref="F107:H10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06">
      <selection activeCell="D28" sqref="D28"/>
    </sheetView>
  </sheetViews>
  <sheetFormatPr defaultColWidth="9.140625" defaultRowHeight="12.75"/>
  <cols>
    <col min="1" max="1" width="5.57421875" style="0" customWidth="1"/>
    <col min="2" max="2" width="27.57421875" style="0" customWidth="1"/>
  </cols>
  <sheetData>
    <row r="1" ht="12.75">
      <c r="G1" t="s">
        <v>101</v>
      </c>
    </row>
    <row r="2" spans="1:8" ht="12.75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10" ht="24" customHeight="1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  <c r="J3" s="30"/>
    </row>
    <row r="4" spans="1:8" ht="12.75">
      <c r="A4" s="11"/>
      <c r="B4" s="6"/>
      <c r="C4" s="12"/>
      <c r="D4" s="15"/>
      <c r="E4" s="15"/>
      <c r="F4" s="15"/>
      <c r="G4" s="15"/>
      <c r="H4" s="15"/>
    </row>
    <row r="5" spans="1:8" ht="18.75" customHeight="1">
      <c r="A5" s="13"/>
      <c r="B5" s="6" t="s">
        <v>11</v>
      </c>
      <c r="C5" s="14" t="s">
        <v>12</v>
      </c>
      <c r="D5" s="16">
        <f>SUM(D6:D7)</f>
        <v>63451</v>
      </c>
      <c r="E5" s="16">
        <f>SUM(E6:E7)</f>
        <v>19035</v>
      </c>
      <c r="F5" s="16">
        <f>SUM(F6:F7)</f>
        <v>15863</v>
      </c>
      <c r="G5" s="16">
        <f>SUM(G6:G7)</f>
        <v>12690</v>
      </c>
      <c r="H5" s="16">
        <f>SUM(H6:H7)</f>
        <v>15863</v>
      </c>
    </row>
    <row r="6" spans="1:8" ht="24.75" customHeight="1">
      <c r="A6" s="11"/>
      <c r="B6" s="7" t="s">
        <v>13</v>
      </c>
      <c r="C6" s="12" t="s">
        <v>14</v>
      </c>
      <c r="D6" s="27">
        <v>63451</v>
      </c>
      <c r="E6" s="15">
        <v>19035</v>
      </c>
      <c r="F6" s="15">
        <v>15863</v>
      </c>
      <c r="G6" s="15">
        <v>12690</v>
      </c>
      <c r="H6" s="15">
        <v>15863</v>
      </c>
    </row>
    <row r="7" spans="1:8" ht="15.7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24.75" customHeight="1">
      <c r="A8" s="13"/>
      <c r="B8" s="6" t="s">
        <v>17</v>
      </c>
      <c r="C8" s="14" t="s">
        <v>18</v>
      </c>
      <c r="D8" s="25">
        <f>SUM(D9:D13)</f>
        <v>6064</v>
      </c>
      <c r="E8" s="16">
        <f>SUM(E9:E13)</f>
        <v>1819</v>
      </c>
      <c r="F8" s="16">
        <f>SUM(F9:F13)</f>
        <v>1516</v>
      </c>
      <c r="G8" s="16">
        <f>SUM(G9:G13)</f>
        <v>1213</v>
      </c>
      <c r="H8" s="16">
        <f>SUM(H9:H13)</f>
        <v>1516</v>
      </c>
    </row>
    <row r="9" spans="1:8" ht="24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24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8" ht="22.5" customHeight="1">
      <c r="A11" s="11"/>
      <c r="B11" s="7" t="s">
        <v>9</v>
      </c>
      <c r="C11" s="12" t="s">
        <v>24</v>
      </c>
      <c r="D11" s="41">
        <v>5464</v>
      </c>
      <c r="E11" s="15">
        <v>1639</v>
      </c>
      <c r="F11" s="15">
        <v>1366</v>
      </c>
      <c r="G11" s="15">
        <v>1093</v>
      </c>
      <c r="H11" s="15">
        <v>1366</v>
      </c>
    </row>
    <row r="12" spans="1:8" ht="23.2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8" ht="24.75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</row>
    <row r="14" spans="1:8" ht="24.75" customHeight="1">
      <c r="A14" s="13"/>
      <c r="B14" s="6" t="s">
        <v>90</v>
      </c>
      <c r="C14" s="14" t="s">
        <v>29</v>
      </c>
      <c r="D14" s="39">
        <f>SUM(D15:D18)</f>
        <v>13100</v>
      </c>
      <c r="E14" s="16">
        <f>SUM(E15:E18)</f>
        <v>3930</v>
      </c>
      <c r="F14" s="16">
        <f>SUM(F15:F18)</f>
        <v>3275</v>
      </c>
      <c r="G14" s="16">
        <f>SUM(G15:G18)</f>
        <v>2620</v>
      </c>
      <c r="H14" s="16">
        <f>SUM(H15:H18)</f>
        <v>3275</v>
      </c>
    </row>
    <row r="15" spans="1:8" ht="36" customHeight="1">
      <c r="A15" s="13"/>
      <c r="B15" s="4" t="s">
        <v>8</v>
      </c>
      <c r="C15" s="14" t="s">
        <v>0</v>
      </c>
      <c r="D15" s="39">
        <v>6800</v>
      </c>
      <c r="E15" s="15">
        <v>2040</v>
      </c>
      <c r="F15" s="15">
        <v>1700</v>
      </c>
      <c r="G15" s="15">
        <v>1360</v>
      </c>
      <c r="H15" s="15">
        <v>1700</v>
      </c>
    </row>
    <row r="16" spans="1:8" ht="24.75" customHeight="1">
      <c r="A16" s="13"/>
      <c r="B16" s="4" t="s">
        <v>1</v>
      </c>
      <c r="C16" s="14" t="s">
        <v>2</v>
      </c>
      <c r="D16" s="39">
        <v>2200</v>
      </c>
      <c r="E16" s="15">
        <v>660</v>
      </c>
      <c r="F16" s="15">
        <v>550</v>
      </c>
      <c r="G16" s="15">
        <v>440</v>
      </c>
      <c r="H16" s="15">
        <v>550</v>
      </c>
    </row>
    <row r="17" spans="1:8" ht="34.5" customHeight="1">
      <c r="A17" s="13"/>
      <c r="B17" s="6" t="s">
        <v>3</v>
      </c>
      <c r="C17" s="14" t="s">
        <v>4</v>
      </c>
      <c r="D17" s="39">
        <v>2800</v>
      </c>
      <c r="E17" s="15">
        <v>840</v>
      </c>
      <c r="F17" s="15">
        <v>700</v>
      </c>
      <c r="G17" s="15">
        <v>560</v>
      </c>
      <c r="H17" s="15">
        <v>700</v>
      </c>
    </row>
    <row r="18" spans="1:8" ht="33.75">
      <c r="A18" s="13"/>
      <c r="B18" s="4" t="s">
        <v>5</v>
      </c>
      <c r="C18" s="14" t="s">
        <v>6</v>
      </c>
      <c r="D18" s="39">
        <v>1300</v>
      </c>
      <c r="E18" s="15">
        <v>390</v>
      </c>
      <c r="F18" s="15">
        <v>325</v>
      </c>
      <c r="G18" s="15">
        <v>260</v>
      </c>
      <c r="H18" s="15">
        <v>325</v>
      </c>
    </row>
    <row r="19" spans="1:8" ht="17.25" customHeight="1">
      <c r="A19" s="13"/>
      <c r="B19" s="6" t="s">
        <v>30</v>
      </c>
      <c r="C19" s="14" t="s">
        <v>31</v>
      </c>
      <c r="D19" s="25">
        <f>SUM(D20:D32)</f>
        <v>9986</v>
      </c>
      <c r="E19" s="16">
        <f>SUM(E20:E32)</f>
        <v>2996</v>
      </c>
      <c r="F19" s="16">
        <f>SUM(F20:F32)</f>
        <v>2496</v>
      </c>
      <c r="G19" s="16">
        <f>SUM(G20:G32)</f>
        <v>1998</v>
      </c>
      <c r="H19" s="16">
        <f>SUM(H20:H32)</f>
        <v>2496</v>
      </c>
    </row>
    <row r="20" spans="1:8" ht="13.5" customHeight="1">
      <c r="A20" s="13"/>
      <c r="B20" s="7" t="s">
        <v>32</v>
      </c>
      <c r="C20" s="12" t="s">
        <v>33</v>
      </c>
      <c r="D20" s="26">
        <v>3686</v>
      </c>
      <c r="E20" s="15">
        <v>1106</v>
      </c>
      <c r="F20" s="15">
        <v>922</v>
      </c>
      <c r="G20" s="15">
        <v>736</v>
      </c>
      <c r="H20" s="15">
        <v>922</v>
      </c>
    </row>
    <row r="21" spans="1:8" ht="15.75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16.5" customHeight="1">
      <c r="A22" s="13"/>
      <c r="B22" s="7" t="s">
        <v>36</v>
      </c>
      <c r="C22" s="12" t="s">
        <v>37</v>
      </c>
      <c r="D22" s="26">
        <v>700</v>
      </c>
      <c r="E22" s="15">
        <v>210</v>
      </c>
      <c r="F22" s="15">
        <v>175</v>
      </c>
      <c r="G22" s="15">
        <v>140</v>
      </c>
      <c r="H22" s="15">
        <v>175</v>
      </c>
    </row>
    <row r="23" spans="1:8" ht="37.5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16.5" customHeight="1">
      <c r="A24" s="13"/>
      <c r="B24" s="7" t="s">
        <v>39</v>
      </c>
      <c r="C24" s="12" t="s">
        <v>40</v>
      </c>
      <c r="D24" s="26">
        <v>1000</v>
      </c>
      <c r="E24" s="15">
        <v>300</v>
      </c>
      <c r="F24" s="15">
        <v>250</v>
      </c>
      <c r="G24" s="15">
        <v>200</v>
      </c>
      <c r="H24" s="15">
        <v>250</v>
      </c>
    </row>
    <row r="25" spans="1:8" ht="27" customHeight="1">
      <c r="A25" s="13"/>
      <c r="B25" s="7" t="s">
        <v>41</v>
      </c>
      <c r="C25" s="12" t="s">
        <v>42</v>
      </c>
      <c r="D25" s="26">
        <v>1000</v>
      </c>
      <c r="E25" s="15">
        <v>300</v>
      </c>
      <c r="F25" s="15">
        <v>250</v>
      </c>
      <c r="G25" s="15">
        <v>200</v>
      </c>
      <c r="H25" s="15">
        <v>250</v>
      </c>
    </row>
    <row r="26" spans="1:8" ht="25.5" customHeight="1">
      <c r="A26" s="13"/>
      <c r="B26" s="7" t="s">
        <v>43</v>
      </c>
      <c r="C26" s="12" t="s">
        <v>44</v>
      </c>
      <c r="D26" s="26">
        <v>2000</v>
      </c>
      <c r="E26" s="15">
        <v>600</v>
      </c>
      <c r="F26" s="15">
        <v>500</v>
      </c>
      <c r="G26" s="15">
        <v>400</v>
      </c>
      <c r="H26" s="15">
        <v>500</v>
      </c>
    </row>
    <row r="27" spans="1:10" ht="12.75">
      <c r="A27" s="13"/>
      <c r="B27" s="7" t="s">
        <v>45</v>
      </c>
      <c r="C27" s="12" t="s">
        <v>46</v>
      </c>
      <c r="D27" s="15">
        <v>1000</v>
      </c>
      <c r="E27" s="15">
        <v>300</v>
      </c>
      <c r="F27" s="15">
        <v>250</v>
      </c>
      <c r="G27" s="15">
        <v>200</v>
      </c>
      <c r="H27" s="15">
        <v>250</v>
      </c>
      <c r="I27" s="28"/>
      <c r="J27" s="24"/>
    </row>
    <row r="28" spans="1:8" ht="25.5" customHeight="1">
      <c r="A28" s="13"/>
      <c r="B28" s="7" t="s">
        <v>47</v>
      </c>
      <c r="C28" s="12" t="s">
        <v>48</v>
      </c>
      <c r="D28" s="15">
        <v>150</v>
      </c>
      <c r="E28" s="15">
        <v>45</v>
      </c>
      <c r="F28" s="15">
        <v>37</v>
      </c>
      <c r="G28" s="15">
        <v>31</v>
      </c>
      <c r="H28" s="15">
        <v>37</v>
      </c>
    </row>
    <row r="29" spans="1:8" ht="15.75" customHeight="1">
      <c r="A29" s="13"/>
      <c r="B29" s="7" t="s">
        <v>49</v>
      </c>
      <c r="C29" s="12" t="s">
        <v>50</v>
      </c>
      <c r="D29" s="41">
        <v>300</v>
      </c>
      <c r="E29" s="15">
        <v>90</v>
      </c>
      <c r="F29" s="15">
        <v>75</v>
      </c>
      <c r="G29" s="15">
        <v>60</v>
      </c>
      <c r="H29" s="15">
        <v>75</v>
      </c>
    </row>
    <row r="30" spans="1:8" ht="12.75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18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22.5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12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12.75">
      <c r="A34" s="13"/>
      <c r="B34" s="6" t="s">
        <v>58</v>
      </c>
      <c r="C34" s="14"/>
      <c r="D34" s="16">
        <f>SUM(D5,D8,D14,D19,D33)</f>
        <v>92601</v>
      </c>
      <c r="E34" s="16">
        <f>SUM(E5,E8,E14,E19,E33)</f>
        <v>27780</v>
      </c>
      <c r="F34" s="16">
        <f>SUM(F5,F8,F14,F19,F33)</f>
        <v>23150</v>
      </c>
      <c r="G34" s="16">
        <f>G5+G8+G14+G19+G33</f>
        <v>18521</v>
      </c>
      <c r="H34" s="16">
        <f>SUM(H5,H8,H14,H19,H33)</f>
        <v>23150</v>
      </c>
      <c r="I34" s="31"/>
    </row>
    <row r="35" spans="1:8" ht="12.75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2.75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12.75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22.5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12.75">
      <c r="A39" s="13"/>
      <c r="B39" s="6" t="s">
        <v>73</v>
      </c>
      <c r="C39" s="14" t="s">
        <v>63</v>
      </c>
      <c r="D39" s="16">
        <f>D34</f>
        <v>92601</v>
      </c>
      <c r="E39" s="16">
        <f>E34</f>
        <v>27780</v>
      </c>
      <c r="F39" s="16">
        <f>F34</f>
        <v>23150</v>
      </c>
      <c r="G39" s="16">
        <f>G34</f>
        <v>18521</v>
      </c>
      <c r="H39" s="16">
        <f>H34</f>
        <v>23150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12.75">
      <c r="A41" s="13"/>
      <c r="B41" s="6" t="s">
        <v>72</v>
      </c>
      <c r="C41" s="14"/>
      <c r="D41" s="54" t="s">
        <v>91</v>
      </c>
      <c r="E41" s="55"/>
      <c r="F41" s="54" t="s">
        <v>92</v>
      </c>
      <c r="G41" s="56"/>
      <c r="H41" s="55"/>
    </row>
    <row r="42" spans="1:8" ht="22.5">
      <c r="A42" s="13"/>
      <c r="B42" s="6" t="s">
        <v>74</v>
      </c>
      <c r="C42" s="14" t="s">
        <v>12</v>
      </c>
      <c r="D42" s="54"/>
      <c r="E42" s="55"/>
      <c r="F42" s="54"/>
      <c r="G42" s="56"/>
      <c r="H42" s="55"/>
    </row>
    <row r="43" spans="1:8" ht="22.5">
      <c r="A43" s="13"/>
      <c r="B43" s="7" t="s">
        <v>86</v>
      </c>
      <c r="C43" s="12" t="s">
        <v>66</v>
      </c>
      <c r="D43" s="54"/>
      <c r="E43" s="55"/>
      <c r="F43" s="54"/>
      <c r="G43" s="56"/>
      <c r="H43" s="55"/>
    </row>
    <row r="44" spans="1:8" ht="12.75">
      <c r="A44" s="13"/>
      <c r="B44" s="7" t="s">
        <v>67</v>
      </c>
      <c r="C44" s="12" t="s">
        <v>68</v>
      </c>
      <c r="D44" s="54"/>
      <c r="E44" s="55"/>
      <c r="F44" s="54"/>
      <c r="G44" s="56"/>
      <c r="H44" s="55"/>
    </row>
    <row r="45" spans="1:8" ht="12.75">
      <c r="A45" s="13"/>
      <c r="B45" s="7" t="s">
        <v>69</v>
      </c>
      <c r="C45" s="12" t="s">
        <v>70</v>
      </c>
      <c r="D45" s="54"/>
      <c r="E45" s="55"/>
      <c r="F45" s="54"/>
      <c r="G45" s="56"/>
      <c r="H45" s="55"/>
    </row>
    <row r="46" spans="1:8" ht="12.75">
      <c r="A46" s="13"/>
      <c r="B46" s="7" t="s">
        <v>81</v>
      </c>
      <c r="C46" s="12" t="s">
        <v>80</v>
      </c>
      <c r="D46" s="54"/>
      <c r="E46" s="55"/>
      <c r="F46" s="54"/>
      <c r="G46" s="56"/>
      <c r="H46" s="55"/>
    </row>
    <row r="47" spans="1:8" ht="12.75">
      <c r="A47" s="13"/>
      <c r="B47" s="7" t="s">
        <v>82</v>
      </c>
      <c r="C47" s="12" t="s">
        <v>83</v>
      </c>
      <c r="D47" s="54"/>
      <c r="E47" s="55"/>
      <c r="F47" s="54"/>
      <c r="G47" s="56"/>
      <c r="H47" s="55"/>
    </row>
    <row r="48" spans="1:8" ht="22.5">
      <c r="A48" s="13"/>
      <c r="B48" s="7" t="s">
        <v>84</v>
      </c>
      <c r="C48" s="12" t="s">
        <v>85</v>
      </c>
      <c r="D48" s="54"/>
      <c r="E48" s="55"/>
      <c r="F48" s="54"/>
      <c r="G48" s="56"/>
      <c r="H48" s="55"/>
    </row>
    <row r="49" spans="1:8" ht="12.75">
      <c r="A49" s="13"/>
      <c r="B49" s="7" t="s">
        <v>87</v>
      </c>
      <c r="C49" s="12" t="s">
        <v>88</v>
      </c>
      <c r="D49" s="54"/>
      <c r="E49" s="55"/>
      <c r="F49" s="54"/>
      <c r="G49" s="56"/>
      <c r="H49" s="55"/>
    </row>
    <row r="50" spans="1:8" ht="22.5">
      <c r="A50" s="13"/>
      <c r="B50" s="7" t="s">
        <v>76</v>
      </c>
      <c r="C50" s="12" t="s">
        <v>77</v>
      </c>
      <c r="D50" s="54"/>
      <c r="E50" s="55"/>
      <c r="F50" s="54"/>
      <c r="G50" s="56"/>
      <c r="H50" s="55"/>
    </row>
    <row r="51" spans="1:8" ht="22.5">
      <c r="A51" s="13"/>
      <c r="B51" s="7" t="s">
        <v>78</v>
      </c>
      <c r="C51" s="12" t="s">
        <v>79</v>
      </c>
      <c r="D51" s="54"/>
      <c r="E51" s="55"/>
      <c r="F51" s="54"/>
      <c r="G51" s="56"/>
      <c r="H51" s="55"/>
    </row>
    <row r="52" spans="1:8" ht="23.25" thickBot="1">
      <c r="A52" s="21"/>
      <c r="B52" s="22" t="s">
        <v>89</v>
      </c>
      <c r="C52" s="20" t="s">
        <v>71</v>
      </c>
      <c r="D52" s="57"/>
      <c r="E52" s="58"/>
      <c r="F52" s="57"/>
      <c r="G52" s="59"/>
      <c r="H52" s="58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22.5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22.5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22.5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12.75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22.5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22.5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22.5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33.75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22.5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22.5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33.75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33.75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45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22.5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33.75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.75">
      <c r="A76" s="13"/>
      <c r="B76" s="6" t="s">
        <v>30</v>
      </c>
      <c r="C76" s="14" t="s">
        <v>31</v>
      </c>
      <c r="D76" s="25">
        <f>SUM(D77:D90)</f>
        <v>2655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2.75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12.75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22.5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.75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12.75">
      <c r="A82" s="13"/>
      <c r="B82" s="7" t="s">
        <v>41</v>
      </c>
      <c r="C82" s="12" t="s">
        <v>42</v>
      </c>
      <c r="D82" s="26">
        <v>2655</v>
      </c>
      <c r="E82" s="15"/>
      <c r="F82" s="15"/>
      <c r="G82" s="15"/>
      <c r="H82" s="15"/>
    </row>
    <row r="83" spans="1:8" ht="12.75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.75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33.75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12.75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12.75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22.5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22.5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22.5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12.75">
      <c r="A91" s="13"/>
      <c r="B91" s="6" t="s">
        <v>58</v>
      </c>
      <c r="C91" s="14"/>
      <c r="D91" s="16">
        <f>SUM(D62,D65,D71,D76)</f>
        <v>2655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12.75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12.75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12.75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22.5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12.7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2655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12.75">
      <c r="A98" s="13"/>
      <c r="B98" s="6" t="s">
        <v>72</v>
      </c>
      <c r="C98" s="14"/>
      <c r="D98" s="54" t="s">
        <v>91</v>
      </c>
      <c r="E98" s="55"/>
      <c r="F98" s="54" t="s">
        <v>92</v>
      </c>
      <c r="G98" s="56"/>
      <c r="H98" s="55"/>
    </row>
    <row r="99" spans="1:8" ht="22.5">
      <c r="A99" s="13"/>
      <c r="B99" s="6" t="s">
        <v>74</v>
      </c>
      <c r="C99" s="14" t="s">
        <v>12</v>
      </c>
      <c r="D99" s="54"/>
      <c r="E99" s="55"/>
      <c r="F99" s="54"/>
      <c r="G99" s="56"/>
      <c r="H99" s="55"/>
    </row>
    <row r="100" spans="1:8" ht="22.5">
      <c r="A100" s="13"/>
      <c r="B100" s="7" t="s">
        <v>86</v>
      </c>
      <c r="C100" s="12" t="s">
        <v>66</v>
      </c>
      <c r="D100" s="54"/>
      <c r="E100" s="55"/>
      <c r="F100" s="54"/>
      <c r="G100" s="56"/>
      <c r="H100" s="55"/>
    </row>
    <row r="101" spans="1:8" ht="12.75">
      <c r="A101" s="13"/>
      <c r="B101" s="7" t="s">
        <v>67</v>
      </c>
      <c r="C101" s="12" t="s">
        <v>68</v>
      </c>
      <c r="D101" s="54"/>
      <c r="E101" s="55"/>
      <c r="F101" s="54"/>
      <c r="G101" s="56"/>
      <c r="H101" s="55"/>
    </row>
    <row r="102" spans="1:8" ht="12.75">
      <c r="A102" s="13"/>
      <c r="B102" s="7" t="s">
        <v>69</v>
      </c>
      <c r="C102" s="12" t="s">
        <v>70</v>
      </c>
      <c r="D102" s="54"/>
      <c r="E102" s="55"/>
      <c r="F102" s="54"/>
      <c r="G102" s="56"/>
      <c r="H102" s="55"/>
    </row>
    <row r="103" spans="1:8" ht="12.75">
      <c r="A103" s="13"/>
      <c r="B103" s="7" t="s">
        <v>81</v>
      </c>
      <c r="C103" s="12" t="s">
        <v>80</v>
      </c>
      <c r="D103" s="54"/>
      <c r="E103" s="55"/>
      <c r="F103" s="54"/>
      <c r="G103" s="56"/>
      <c r="H103" s="55"/>
    </row>
    <row r="104" spans="1:8" ht="12.75">
      <c r="A104" s="13"/>
      <c r="B104" s="7" t="s">
        <v>82</v>
      </c>
      <c r="C104" s="12" t="s">
        <v>83</v>
      </c>
      <c r="D104" s="54"/>
      <c r="E104" s="55"/>
      <c r="F104" s="54"/>
      <c r="G104" s="56"/>
      <c r="H104" s="55"/>
    </row>
    <row r="105" spans="1:8" ht="22.5">
      <c r="A105" s="13"/>
      <c r="B105" s="7" t="s">
        <v>84</v>
      </c>
      <c r="C105" s="12" t="s">
        <v>85</v>
      </c>
      <c r="D105" s="54"/>
      <c r="E105" s="55"/>
      <c r="F105" s="54"/>
      <c r="G105" s="56"/>
      <c r="H105" s="55"/>
    </row>
    <row r="106" spans="1:8" ht="12.75">
      <c r="A106" s="13"/>
      <c r="B106" s="7" t="s">
        <v>87</v>
      </c>
      <c r="C106" s="12" t="s">
        <v>88</v>
      </c>
      <c r="D106" s="54"/>
      <c r="E106" s="55"/>
      <c r="F106" s="54"/>
      <c r="G106" s="56"/>
      <c r="H106" s="55"/>
    </row>
    <row r="107" spans="1:8" ht="22.5">
      <c r="A107" s="13"/>
      <c r="B107" s="7" t="s">
        <v>76</v>
      </c>
      <c r="C107" s="12" t="s">
        <v>77</v>
      </c>
      <c r="D107" s="54"/>
      <c r="E107" s="55"/>
      <c r="F107" s="54"/>
      <c r="G107" s="56"/>
      <c r="H107" s="55"/>
    </row>
    <row r="108" spans="1:8" ht="22.5">
      <c r="A108" s="13"/>
      <c r="B108" s="7" t="s">
        <v>78</v>
      </c>
      <c r="C108" s="12" t="s">
        <v>79</v>
      </c>
      <c r="D108" s="54"/>
      <c r="E108" s="55"/>
      <c r="F108" s="54"/>
      <c r="G108" s="56"/>
      <c r="H108" s="55"/>
    </row>
    <row r="109" spans="1:8" ht="23.25" thickBot="1">
      <c r="A109" s="21"/>
      <c r="B109" s="22" t="s">
        <v>89</v>
      </c>
      <c r="C109" s="20" t="s">
        <v>71</v>
      </c>
      <c r="D109" s="57"/>
      <c r="E109" s="58"/>
      <c r="F109" s="57"/>
      <c r="G109" s="59"/>
      <c r="H109" s="58"/>
    </row>
  </sheetData>
  <sheetProtection/>
  <mergeCells count="48">
    <mergeCell ref="D107:E107"/>
    <mergeCell ref="F107:H107"/>
    <mergeCell ref="D108:E108"/>
    <mergeCell ref="F108:H108"/>
    <mergeCell ref="D109:E109"/>
    <mergeCell ref="F109:H109"/>
    <mergeCell ref="D104:E104"/>
    <mergeCell ref="F104:H104"/>
    <mergeCell ref="D105:E105"/>
    <mergeCell ref="F105:H105"/>
    <mergeCell ref="D106:E106"/>
    <mergeCell ref="F106:H106"/>
    <mergeCell ref="D101:E101"/>
    <mergeCell ref="F101:H101"/>
    <mergeCell ref="D102:E102"/>
    <mergeCell ref="F102:H102"/>
    <mergeCell ref="D103:E103"/>
    <mergeCell ref="F103:H103"/>
    <mergeCell ref="D98:E98"/>
    <mergeCell ref="F98:H98"/>
    <mergeCell ref="D99:E99"/>
    <mergeCell ref="F99:H99"/>
    <mergeCell ref="D100:E100"/>
    <mergeCell ref="F100:H100"/>
    <mergeCell ref="D50:E50"/>
    <mergeCell ref="F50:H50"/>
    <mergeCell ref="D51:E51"/>
    <mergeCell ref="F51:H51"/>
    <mergeCell ref="D52:E52"/>
    <mergeCell ref="F52:H52"/>
    <mergeCell ref="D47:E47"/>
    <mergeCell ref="F47:H47"/>
    <mergeCell ref="D48:E48"/>
    <mergeCell ref="F48:H48"/>
    <mergeCell ref="D49:E49"/>
    <mergeCell ref="F49:H49"/>
    <mergeCell ref="D44:E44"/>
    <mergeCell ref="F44:H44"/>
    <mergeCell ref="D45:E45"/>
    <mergeCell ref="F45:H45"/>
    <mergeCell ref="D46:E46"/>
    <mergeCell ref="F46:H46"/>
    <mergeCell ref="D41:E41"/>
    <mergeCell ref="F41:H41"/>
    <mergeCell ref="D42:E42"/>
    <mergeCell ref="F42:H42"/>
    <mergeCell ref="D43:E43"/>
    <mergeCell ref="F43:H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01">
      <selection activeCell="K124" sqref="A1:K124"/>
    </sheetView>
  </sheetViews>
  <sheetFormatPr defaultColWidth="9.140625" defaultRowHeight="12.75"/>
  <cols>
    <col min="1" max="1" width="6.140625" style="0" customWidth="1"/>
    <col min="2" max="2" width="26.57421875" style="0" customWidth="1"/>
  </cols>
  <sheetData>
    <row r="1" ht="12.75">
      <c r="G1" t="s">
        <v>101</v>
      </c>
    </row>
    <row r="2" spans="1:8" ht="12.75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42" customHeight="1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12.75">
      <c r="A4" s="11"/>
      <c r="B4" s="6"/>
      <c r="C4" s="12"/>
      <c r="D4" s="15"/>
      <c r="E4" s="15"/>
      <c r="F4" s="15"/>
      <c r="G4" s="15"/>
      <c r="H4" s="15"/>
    </row>
    <row r="5" spans="1:8" ht="31.5" customHeight="1">
      <c r="A5" s="13"/>
      <c r="B5" s="6" t="s">
        <v>11</v>
      </c>
      <c r="C5" s="14" t="s">
        <v>12</v>
      </c>
      <c r="D5" s="16">
        <f>SUM(D6:D7)</f>
        <v>88000</v>
      </c>
      <c r="E5" s="16">
        <f>SUM(E6:E7)</f>
        <v>26400</v>
      </c>
      <c r="F5" s="16">
        <f>SUM(F6:F7)</f>
        <v>22000</v>
      </c>
      <c r="G5" s="16">
        <f>SUM(G6:G7)</f>
        <v>17600</v>
      </c>
      <c r="H5" s="16">
        <f>SUM(H6:H7)</f>
        <v>22000</v>
      </c>
    </row>
    <row r="6" spans="1:8" ht="27.75" customHeight="1">
      <c r="A6" s="11"/>
      <c r="B6" s="7" t="s">
        <v>13</v>
      </c>
      <c r="C6" s="12" t="s">
        <v>14</v>
      </c>
      <c r="D6" s="27">
        <v>88000</v>
      </c>
      <c r="E6" s="15">
        <v>26400</v>
      </c>
      <c r="F6" s="15">
        <v>22000</v>
      </c>
      <c r="G6" s="15">
        <v>17600</v>
      </c>
      <c r="H6" s="15">
        <v>22000</v>
      </c>
    </row>
    <row r="7" spans="1:8" ht="17.2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28.5" customHeight="1">
      <c r="A8" s="13"/>
      <c r="B8" s="6" t="s">
        <v>17</v>
      </c>
      <c r="C8" s="14" t="s">
        <v>18</v>
      </c>
      <c r="D8" s="25">
        <f>SUM(D9:D13)</f>
        <v>4600</v>
      </c>
      <c r="E8" s="16">
        <f>SUM(E9:E13)</f>
        <v>1380</v>
      </c>
      <c r="F8" s="16">
        <f>SUM(F9:F13)</f>
        <v>1150</v>
      </c>
      <c r="G8" s="16">
        <f>SUM(G9:G13)</f>
        <v>920</v>
      </c>
      <c r="H8" s="16">
        <f>SUM(H9:H13)</f>
        <v>1150</v>
      </c>
    </row>
    <row r="9" spans="1:8" ht="30.75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36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8" ht="49.5" customHeight="1">
      <c r="A11" s="11"/>
      <c r="B11" s="7" t="s">
        <v>9</v>
      </c>
      <c r="C11" s="12" t="s">
        <v>24</v>
      </c>
      <c r="D11" s="44">
        <v>4000</v>
      </c>
      <c r="E11" s="15">
        <v>1200</v>
      </c>
      <c r="F11" s="15">
        <v>1000</v>
      </c>
      <c r="G11" s="15">
        <v>800</v>
      </c>
      <c r="H11" s="15">
        <v>1000</v>
      </c>
    </row>
    <row r="12" spans="1:8" ht="39.7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9" ht="30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  <c r="I13" s="43"/>
    </row>
    <row r="14" spans="1:8" ht="43.5" customHeight="1">
      <c r="A14" s="13"/>
      <c r="B14" s="6" t="s">
        <v>90</v>
      </c>
      <c r="C14" s="14" t="s">
        <v>29</v>
      </c>
      <c r="D14" s="45">
        <f>SUM(D15:D18)</f>
        <v>18100</v>
      </c>
      <c r="E14" s="16">
        <f>SUM(E15:E18)</f>
        <v>5430</v>
      </c>
      <c r="F14" s="16">
        <f>SUM(F15:F18)</f>
        <v>4525</v>
      </c>
      <c r="G14" s="16">
        <f>SUM(G15:G18)</f>
        <v>3620</v>
      </c>
      <c r="H14" s="16">
        <f>SUM(H15:H18)</f>
        <v>4525</v>
      </c>
    </row>
    <row r="15" spans="1:8" ht="46.5" customHeight="1">
      <c r="A15" s="13"/>
      <c r="B15" s="4" t="s">
        <v>8</v>
      </c>
      <c r="C15" s="14" t="s">
        <v>0</v>
      </c>
      <c r="D15" s="45">
        <v>8800</v>
      </c>
      <c r="E15" s="15">
        <v>2640</v>
      </c>
      <c r="F15" s="15">
        <v>2200</v>
      </c>
      <c r="G15" s="15">
        <v>1760</v>
      </c>
      <c r="H15" s="15">
        <v>2200</v>
      </c>
    </row>
    <row r="16" spans="1:8" ht="51.75" customHeight="1">
      <c r="A16" s="13"/>
      <c r="B16" s="4" t="s">
        <v>1</v>
      </c>
      <c r="C16" s="14" t="s">
        <v>2</v>
      </c>
      <c r="D16" s="45">
        <v>3500</v>
      </c>
      <c r="E16" s="15">
        <v>1050</v>
      </c>
      <c r="F16" s="15">
        <v>875</v>
      </c>
      <c r="G16" s="15">
        <v>700</v>
      </c>
      <c r="H16" s="15">
        <v>875</v>
      </c>
    </row>
    <row r="17" spans="1:8" ht="30" customHeight="1">
      <c r="A17" s="13"/>
      <c r="B17" s="6" t="s">
        <v>3</v>
      </c>
      <c r="C17" s="14" t="s">
        <v>4</v>
      </c>
      <c r="D17" s="45">
        <v>4000</v>
      </c>
      <c r="E17" s="15">
        <v>1200</v>
      </c>
      <c r="F17" s="15">
        <v>1000</v>
      </c>
      <c r="G17" s="15">
        <v>800</v>
      </c>
      <c r="H17" s="15">
        <v>1000</v>
      </c>
    </row>
    <row r="18" spans="1:8" ht="44.25" customHeight="1">
      <c r="A18" s="13"/>
      <c r="B18" s="4" t="s">
        <v>5</v>
      </c>
      <c r="C18" s="14" t="s">
        <v>6</v>
      </c>
      <c r="D18" s="45">
        <v>1800</v>
      </c>
      <c r="E18" s="15">
        <v>540</v>
      </c>
      <c r="F18" s="15">
        <v>450</v>
      </c>
      <c r="G18" s="15">
        <v>360</v>
      </c>
      <c r="H18" s="15">
        <v>450</v>
      </c>
    </row>
    <row r="19" spans="1:8" ht="12.75">
      <c r="A19" s="13"/>
      <c r="B19" s="6" t="s">
        <v>30</v>
      </c>
      <c r="C19" s="14" t="s">
        <v>31</v>
      </c>
      <c r="D19" s="25">
        <f>SUM(D20:D32)</f>
        <v>13001</v>
      </c>
      <c r="E19" s="16">
        <f>SUM(E20:E32)</f>
        <v>3902</v>
      </c>
      <c r="F19" s="16">
        <f>SUM(F20:F32)</f>
        <v>3249</v>
      </c>
      <c r="G19" s="16">
        <f>SUM(G20:G32)</f>
        <v>2601</v>
      </c>
      <c r="H19" s="16">
        <f>SUM(H20:H32)</f>
        <v>3249</v>
      </c>
    </row>
    <row r="20" spans="1:8" ht="12.75">
      <c r="A20" s="13"/>
      <c r="B20" s="7" t="s">
        <v>32</v>
      </c>
      <c r="C20" s="12" t="s">
        <v>33</v>
      </c>
      <c r="D20" s="26">
        <v>3900</v>
      </c>
      <c r="E20" s="15">
        <v>1170</v>
      </c>
      <c r="F20" s="15">
        <v>975</v>
      </c>
      <c r="G20" s="15">
        <v>780</v>
      </c>
      <c r="H20" s="15">
        <v>975</v>
      </c>
    </row>
    <row r="21" spans="1:8" ht="12.75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30" customHeight="1">
      <c r="A22" s="13"/>
      <c r="B22" s="7" t="s">
        <v>36</v>
      </c>
      <c r="C22" s="12" t="s">
        <v>37</v>
      </c>
      <c r="D22" s="26">
        <v>900</v>
      </c>
      <c r="E22" s="15">
        <v>270</v>
      </c>
      <c r="F22" s="15">
        <v>225</v>
      </c>
      <c r="G22" s="15">
        <v>180</v>
      </c>
      <c r="H22" s="15">
        <v>225</v>
      </c>
    </row>
    <row r="23" spans="1:8" ht="36.75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23.25" customHeight="1">
      <c r="A24" s="13"/>
      <c r="B24" s="7" t="s">
        <v>39</v>
      </c>
      <c r="C24" s="12" t="s">
        <v>40</v>
      </c>
      <c r="D24" s="26">
        <v>1000</v>
      </c>
      <c r="E24" s="15">
        <v>300</v>
      </c>
      <c r="F24" s="15">
        <v>250</v>
      </c>
      <c r="G24" s="15">
        <v>200</v>
      </c>
      <c r="H24" s="15">
        <v>250</v>
      </c>
    </row>
    <row r="25" spans="1:8" ht="24" customHeight="1">
      <c r="A25" s="13"/>
      <c r="B25" s="7" t="s">
        <v>41</v>
      </c>
      <c r="C25" s="12" t="s">
        <v>42</v>
      </c>
      <c r="D25" s="26">
        <v>3000</v>
      </c>
      <c r="E25" s="15">
        <v>900</v>
      </c>
      <c r="F25" s="15">
        <v>750</v>
      </c>
      <c r="G25" s="15">
        <v>600</v>
      </c>
      <c r="H25" s="15">
        <v>750</v>
      </c>
    </row>
    <row r="26" spans="1:8" ht="12.75">
      <c r="A26" s="13"/>
      <c r="B26" s="7" t="s">
        <v>43</v>
      </c>
      <c r="C26" s="12" t="s">
        <v>44</v>
      </c>
      <c r="D26" s="26">
        <v>3031</v>
      </c>
      <c r="E26" s="15">
        <v>909</v>
      </c>
      <c r="F26" s="15">
        <v>758</v>
      </c>
      <c r="G26" s="15">
        <v>606</v>
      </c>
      <c r="H26" s="15">
        <v>758</v>
      </c>
    </row>
    <row r="27" spans="1:9" ht="12.75">
      <c r="A27" s="13"/>
      <c r="B27" s="7" t="s">
        <v>45</v>
      </c>
      <c r="C27" s="12" t="s">
        <v>46</v>
      </c>
      <c r="D27" s="15">
        <v>500</v>
      </c>
      <c r="E27" s="15">
        <v>150</v>
      </c>
      <c r="F27" s="15">
        <v>125</v>
      </c>
      <c r="G27" s="15">
        <v>100</v>
      </c>
      <c r="H27" s="15">
        <v>125</v>
      </c>
      <c r="I27" s="28"/>
    </row>
    <row r="28" spans="1:8" ht="45.75" customHeight="1">
      <c r="A28" s="13"/>
      <c r="B28" s="7" t="s">
        <v>47</v>
      </c>
      <c r="C28" s="12" t="s">
        <v>48</v>
      </c>
      <c r="D28" s="15">
        <v>170</v>
      </c>
      <c r="E28" s="15">
        <v>52</v>
      </c>
      <c r="F28" s="15">
        <v>42</v>
      </c>
      <c r="G28" s="15">
        <v>34</v>
      </c>
      <c r="H28" s="15">
        <v>42</v>
      </c>
    </row>
    <row r="29" spans="1:8" ht="29.25" customHeight="1">
      <c r="A29" s="13"/>
      <c r="B29" s="7" t="s">
        <v>49</v>
      </c>
      <c r="C29" s="12" t="s">
        <v>50</v>
      </c>
      <c r="D29" s="46">
        <v>350</v>
      </c>
      <c r="E29" s="15">
        <v>106</v>
      </c>
      <c r="F29" s="15">
        <v>87</v>
      </c>
      <c r="G29" s="15">
        <v>70</v>
      </c>
      <c r="H29" s="15">
        <v>87</v>
      </c>
    </row>
    <row r="30" spans="1:8" ht="24.75" customHeight="1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30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42.75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38.25" customHeight="1">
      <c r="A33" s="13"/>
      <c r="B33" s="7" t="s">
        <v>64</v>
      </c>
      <c r="C33" s="12" t="s">
        <v>57</v>
      </c>
      <c r="D33" s="15">
        <v>1089</v>
      </c>
      <c r="E33" s="15">
        <v>327</v>
      </c>
      <c r="F33" s="15">
        <v>272</v>
      </c>
      <c r="G33" s="15">
        <v>218</v>
      </c>
      <c r="H33" s="15">
        <v>272</v>
      </c>
    </row>
    <row r="34" spans="1:9" ht="12.75">
      <c r="A34" s="13"/>
      <c r="B34" s="6" t="s">
        <v>58</v>
      </c>
      <c r="C34" s="14"/>
      <c r="D34" s="16">
        <f>SUM(D5,D8,D14,D19,D33)</f>
        <v>124790</v>
      </c>
      <c r="E34" s="16">
        <f>SUM(E5,E8,E14,E19,E33)</f>
        <v>37439</v>
      </c>
      <c r="F34" s="16">
        <f>SUM(F5,F8,F14,F19,F33)</f>
        <v>31196</v>
      </c>
      <c r="G34" s="16">
        <f>G5+G8+G14+G19+G33</f>
        <v>24959</v>
      </c>
      <c r="H34" s="16">
        <f>SUM(H5,H8,H14,H19,H33)</f>
        <v>31196</v>
      </c>
      <c r="I34" s="31"/>
    </row>
    <row r="35" spans="1:8" ht="12.75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12.75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22.5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33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12.75">
      <c r="A39" s="13"/>
      <c r="B39" s="6" t="s">
        <v>73</v>
      </c>
      <c r="C39" s="14" t="s">
        <v>63</v>
      </c>
      <c r="D39" s="16">
        <f>D34</f>
        <v>124790</v>
      </c>
      <c r="E39" s="16">
        <f>E34</f>
        <v>37439</v>
      </c>
      <c r="F39" s="16">
        <f>F34</f>
        <v>31196</v>
      </c>
      <c r="G39" s="16">
        <f>G34</f>
        <v>24959</v>
      </c>
      <c r="H39" s="16">
        <f>H34</f>
        <v>31196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19.5" customHeight="1">
      <c r="A41" s="13"/>
      <c r="B41" s="6" t="s">
        <v>72</v>
      </c>
      <c r="C41" s="14"/>
      <c r="D41" s="54" t="s">
        <v>91</v>
      </c>
      <c r="E41" s="55"/>
      <c r="F41" s="54" t="s">
        <v>92</v>
      </c>
      <c r="G41" s="56"/>
      <c r="H41" s="55"/>
    </row>
    <row r="42" spans="1:8" ht="30.75" customHeight="1">
      <c r="A42" s="13"/>
      <c r="B42" s="6" t="s">
        <v>74</v>
      </c>
      <c r="C42" s="14" t="s">
        <v>12</v>
      </c>
      <c r="D42" s="54"/>
      <c r="E42" s="55"/>
      <c r="F42" s="54"/>
      <c r="G42" s="56"/>
      <c r="H42" s="55"/>
    </row>
    <row r="43" spans="1:8" ht="27" customHeight="1">
      <c r="A43" s="13"/>
      <c r="B43" s="7" t="s">
        <v>86</v>
      </c>
      <c r="C43" s="12" t="s">
        <v>66</v>
      </c>
      <c r="D43" s="54"/>
      <c r="E43" s="55"/>
      <c r="F43" s="54"/>
      <c r="G43" s="56"/>
      <c r="H43" s="55"/>
    </row>
    <row r="44" spans="1:8" ht="20.25" customHeight="1">
      <c r="A44" s="13"/>
      <c r="B44" s="7" t="s">
        <v>67</v>
      </c>
      <c r="C44" s="12" t="s">
        <v>68</v>
      </c>
      <c r="D44" s="54"/>
      <c r="E44" s="55"/>
      <c r="F44" s="54"/>
      <c r="G44" s="56"/>
      <c r="H44" s="55"/>
    </row>
    <row r="45" spans="1:8" ht="12.75">
      <c r="A45" s="13"/>
      <c r="B45" s="7" t="s">
        <v>69</v>
      </c>
      <c r="C45" s="12" t="s">
        <v>70</v>
      </c>
      <c r="D45" s="54"/>
      <c r="E45" s="55"/>
      <c r="F45" s="54"/>
      <c r="G45" s="56"/>
      <c r="H45" s="55"/>
    </row>
    <row r="46" spans="1:8" ht="33" customHeight="1">
      <c r="A46" s="13"/>
      <c r="B46" s="7" t="s">
        <v>81</v>
      </c>
      <c r="C46" s="12" t="s">
        <v>80</v>
      </c>
      <c r="D46" s="54"/>
      <c r="E46" s="55"/>
      <c r="F46" s="54"/>
      <c r="G46" s="56"/>
      <c r="H46" s="55"/>
    </row>
    <row r="47" spans="1:8" ht="24" customHeight="1">
      <c r="A47" s="13"/>
      <c r="B47" s="7" t="s">
        <v>82</v>
      </c>
      <c r="C47" s="12" t="s">
        <v>83</v>
      </c>
      <c r="D47" s="54"/>
      <c r="E47" s="55"/>
      <c r="F47" s="54"/>
      <c r="G47" s="56"/>
      <c r="H47" s="55"/>
    </row>
    <row r="48" spans="1:8" ht="33.75" customHeight="1">
      <c r="A48" s="13"/>
      <c r="B48" s="7" t="s">
        <v>84</v>
      </c>
      <c r="C48" s="12" t="s">
        <v>85</v>
      </c>
      <c r="D48" s="54"/>
      <c r="E48" s="55"/>
      <c r="F48" s="54"/>
      <c r="G48" s="56"/>
      <c r="H48" s="55"/>
    </row>
    <row r="49" spans="1:8" ht="25.5" customHeight="1">
      <c r="A49" s="13"/>
      <c r="B49" s="7" t="s">
        <v>87</v>
      </c>
      <c r="C49" s="12" t="s">
        <v>88</v>
      </c>
      <c r="D49" s="54"/>
      <c r="E49" s="55"/>
      <c r="F49" s="54"/>
      <c r="G49" s="56"/>
      <c r="H49" s="55"/>
    </row>
    <row r="50" spans="1:8" ht="27.75" customHeight="1">
      <c r="A50" s="13"/>
      <c r="B50" s="7" t="s">
        <v>76</v>
      </c>
      <c r="C50" s="12" t="s">
        <v>77</v>
      </c>
      <c r="D50" s="54"/>
      <c r="E50" s="55"/>
      <c r="F50" s="54"/>
      <c r="G50" s="56"/>
      <c r="H50" s="55"/>
    </row>
    <row r="51" spans="1:8" ht="29.25" customHeight="1">
      <c r="A51" s="13"/>
      <c r="B51" s="7" t="s">
        <v>78</v>
      </c>
      <c r="C51" s="12" t="s">
        <v>79</v>
      </c>
      <c r="D51" s="54"/>
      <c r="E51" s="55"/>
      <c r="F51" s="54"/>
      <c r="G51" s="56"/>
      <c r="H51" s="55"/>
    </row>
    <row r="52" spans="1:8" ht="36.75" customHeight="1" thickBot="1">
      <c r="A52" s="21"/>
      <c r="B52" s="22" t="s">
        <v>89</v>
      </c>
      <c r="C52" s="20" t="s">
        <v>71</v>
      </c>
      <c r="D52" s="57"/>
      <c r="E52" s="58"/>
      <c r="F52" s="57"/>
      <c r="G52" s="59"/>
      <c r="H52" s="58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44.25" customHeight="1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24.75" customHeight="1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25.5" customHeight="1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24.75" customHeight="1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33" customHeight="1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27" customHeight="1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24.75" customHeight="1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38.25" customHeight="1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37.5" customHeight="1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24.75" customHeight="1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30" customHeight="1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32.25" customHeight="1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33" customHeight="1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28.5" customHeight="1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35.25" customHeight="1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.75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8.75" customHeight="1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24" customHeight="1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25.5" customHeight="1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.75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22.5" customHeight="1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18" customHeight="1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.75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34.5" customHeight="1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24" customHeight="1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24" customHeight="1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21" customHeight="1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26.25" customHeight="1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30.75" customHeight="1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12.75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15.75" customHeight="1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21" customHeight="1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16.5" customHeight="1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24.75" customHeight="1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12.7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24.75" customHeight="1">
      <c r="A98" s="13"/>
      <c r="B98" s="6" t="s">
        <v>72</v>
      </c>
      <c r="C98" s="14"/>
      <c r="D98" s="54" t="s">
        <v>91</v>
      </c>
      <c r="E98" s="55"/>
      <c r="F98" s="54" t="s">
        <v>92</v>
      </c>
      <c r="G98" s="56"/>
      <c r="H98" s="55"/>
    </row>
    <row r="99" spans="1:8" ht="26.25" customHeight="1">
      <c r="A99" s="13"/>
      <c r="B99" s="6" t="s">
        <v>74</v>
      </c>
      <c r="C99" s="14" t="s">
        <v>12</v>
      </c>
      <c r="D99" s="54"/>
      <c r="E99" s="55"/>
      <c r="F99" s="54"/>
      <c r="G99" s="56"/>
      <c r="H99" s="55"/>
    </row>
    <row r="100" spans="1:8" ht="25.5" customHeight="1">
      <c r="A100" s="13"/>
      <c r="B100" s="7" t="s">
        <v>86</v>
      </c>
      <c r="C100" s="12" t="s">
        <v>66</v>
      </c>
      <c r="D100" s="54"/>
      <c r="E100" s="55"/>
      <c r="F100" s="54"/>
      <c r="G100" s="56"/>
      <c r="H100" s="55"/>
    </row>
    <row r="101" spans="1:8" ht="12.75">
      <c r="A101" s="13"/>
      <c r="B101" s="7" t="s">
        <v>67</v>
      </c>
      <c r="C101" s="12" t="s">
        <v>68</v>
      </c>
      <c r="D101" s="54"/>
      <c r="E101" s="55"/>
      <c r="F101" s="54"/>
      <c r="G101" s="56"/>
      <c r="H101" s="55"/>
    </row>
    <row r="102" spans="1:8" ht="12.75">
      <c r="A102" s="13"/>
      <c r="B102" s="7" t="s">
        <v>69</v>
      </c>
      <c r="C102" s="12" t="s">
        <v>70</v>
      </c>
      <c r="D102" s="54"/>
      <c r="E102" s="55"/>
      <c r="F102" s="54"/>
      <c r="G102" s="56"/>
      <c r="H102" s="55"/>
    </row>
    <row r="103" spans="1:8" ht="12.75">
      <c r="A103" s="13"/>
      <c r="B103" s="7" t="s">
        <v>81</v>
      </c>
      <c r="C103" s="12" t="s">
        <v>80</v>
      </c>
      <c r="D103" s="54"/>
      <c r="E103" s="55"/>
      <c r="F103" s="54"/>
      <c r="G103" s="56"/>
      <c r="H103" s="55"/>
    </row>
    <row r="104" spans="1:8" ht="12.75">
      <c r="A104" s="13"/>
      <c r="B104" s="7" t="s">
        <v>82</v>
      </c>
      <c r="C104" s="12" t="s">
        <v>83</v>
      </c>
      <c r="D104" s="54"/>
      <c r="E104" s="55"/>
      <c r="F104" s="54"/>
      <c r="G104" s="56"/>
      <c r="H104" s="55"/>
    </row>
    <row r="105" spans="1:8" ht="22.5">
      <c r="A105" s="13"/>
      <c r="B105" s="7" t="s">
        <v>84</v>
      </c>
      <c r="C105" s="12" t="s">
        <v>85</v>
      </c>
      <c r="D105" s="54"/>
      <c r="E105" s="55"/>
      <c r="F105" s="54"/>
      <c r="G105" s="56"/>
      <c r="H105" s="55"/>
    </row>
    <row r="106" spans="1:8" ht="12.75">
      <c r="A106" s="13"/>
      <c r="B106" s="7" t="s">
        <v>87</v>
      </c>
      <c r="C106" s="12" t="s">
        <v>88</v>
      </c>
      <c r="D106" s="54"/>
      <c r="E106" s="55"/>
      <c r="F106" s="54"/>
      <c r="G106" s="56"/>
      <c r="H106" s="55"/>
    </row>
    <row r="107" spans="1:8" ht="22.5">
      <c r="A107" s="13"/>
      <c r="B107" s="7" t="s">
        <v>76</v>
      </c>
      <c r="C107" s="12" t="s">
        <v>77</v>
      </c>
      <c r="D107" s="54"/>
      <c r="E107" s="55"/>
      <c r="F107" s="54"/>
      <c r="G107" s="56"/>
      <c r="H107" s="55"/>
    </row>
    <row r="108" spans="1:8" ht="22.5">
      <c r="A108" s="13"/>
      <c r="B108" s="7" t="s">
        <v>78</v>
      </c>
      <c r="C108" s="12" t="s">
        <v>79</v>
      </c>
      <c r="D108" s="54"/>
      <c r="E108" s="55"/>
      <c r="F108" s="54"/>
      <c r="G108" s="56"/>
      <c r="H108" s="55"/>
    </row>
    <row r="109" spans="1:8" ht="23.25" thickBot="1">
      <c r="A109" s="21"/>
      <c r="B109" s="22" t="s">
        <v>89</v>
      </c>
      <c r="C109" s="20" t="s">
        <v>71</v>
      </c>
      <c r="D109" s="57"/>
      <c r="E109" s="58"/>
      <c r="F109" s="57"/>
      <c r="G109" s="59"/>
      <c r="H109" s="58"/>
    </row>
  </sheetData>
  <sheetProtection/>
  <mergeCells count="48"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98:E98"/>
    <mergeCell ref="F98:H98"/>
    <mergeCell ref="D99:E99"/>
    <mergeCell ref="F99:H99"/>
    <mergeCell ref="D100:E100"/>
    <mergeCell ref="F100:H100"/>
    <mergeCell ref="D101:E101"/>
    <mergeCell ref="F101:H101"/>
    <mergeCell ref="D102:E102"/>
    <mergeCell ref="F102:H102"/>
    <mergeCell ref="D103:E103"/>
    <mergeCell ref="F103:H103"/>
    <mergeCell ref="D104:E104"/>
    <mergeCell ref="F104:H104"/>
    <mergeCell ref="D105:E105"/>
    <mergeCell ref="F105:H105"/>
    <mergeCell ref="D106:E106"/>
    <mergeCell ref="F106:H106"/>
    <mergeCell ref="D107:E107"/>
    <mergeCell ref="F107:H107"/>
    <mergeCell ref="D108:E108"/>
    <mergeCell ref="F108:H108"/>
    <mergeCell ref="D109:E109"/>
    <mergeCell ref="F109:H10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7109375" style="0" customWidth="1"/>
    <col min="2" max="2" width="14.28125" style="0" customWidth="1"/>
  </cols>
  <sheetData>
    <row r="1" ht="12.75">
      <c r="G1" t="s">
        <v>101</v>
      </c>
    </row>
    <row r="2" spans="1:8" ht="12.75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67.5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12.75">
      <c r="A4" s="11"/>
      <c r="B4" s="6"/>
      <c r="C4" s="12"/>
      <c r="D4" s="15"/>
      <c r="E4" s="15"/>
      <c r="F4" s="15"/>
      <c r="G4" s="15"/>
      <c r="H4" s="15"/>
    </row>
    <row r="5" spans="1:8" ht="52.5" customHeight="1">
      <c r="A5" s="13"/>
      <c r="B5" s="6" t="s">
        <v>11</v>
      </c>
      <c r="C5" s="14" t="s">
        <v>12</v>
      </c>
      <c r="D5" s="16">
        <f>SUM(D6:D7)</f>
        <v>107910</v>
      </c>
      <c r="E5" s="16">
        <f>SUM(E6:E7)</f>
        <v>32373</v>
      </c>
      <c r="F5" s="16">
        <f>SUM(F6:F7)</f>
        <v>26978</v>
      </c>
      <c r="G5" s="16">
        <f>SUM(G6:G7)</f>
        <v>21581</v>
      </c>
      <c r="H5" s="16">
        <f>SUM(H6:H7)</f>
        <v>26978</v>
      </c>
    </row>
    <row r="6" spans="1:8" ht="47.25" customHeight="1">
      <c r="A6" s="11"/>
      <c r="B6" s="7" t="s">
        <v>13</v>
      </c>
      <c r="C6" s="12" t="s">
        <v>14</v>
      </c>
      <c r="D6" s="27">
        <v>107910</v>
      </c>
      <c r="E6" s="15">
        <v>32373</v>
      </c>
      <c r="F6" s="15">
        <v>26978</v>
      </c>
      <c r="G6" s="15">
        <v>21581</v>
      </c>
      <c r="H6" s="15">
        <v>26978</v>
      </c>
    </row>
    <row r="7" spans="1:8" ht="33.75" customHeight="1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50.25" customHeight="1">
      <c r="A8" s="13"/>
      <c r="B8" s="6" t="s">
        <v>17</v>
      </c>
      <c r="C8" s="14" t="s">
        <v>18</v>
      </c>
      <c r="D8" s="25">
        <f>SUM(D9:D13)</f>
        <v>5600</v>
      </c>
      <c r="E8" s="16">
        <f>SUM(E9:E13)</f>
        <v>1680</v>
      </c>
      <c r="F8" s="16">
        <f>SUM(F9:F13)</f>
        <v>1400</v>
      </c>
      <c r="G8" s="16">
        <f>SUM(G9:G13)</f>
        <v>1120</v>
      </c>
      <c r="H8" s="16">
        <f>SUM(H9:H13)</f>
        <v>1400</v>
      </c>
    </row>
    <row r="9" spans="1:8" ht="58.5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50.25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8" ht="71.25" customHeight="1">
      <c r="A11" s="11"/>
      <c r="B11" s="7" t="s">
        <v>9</v>
      </c>
      <c r="C11" s="12" t="s">
        <v>24</v>
      </c>
      <c r="D11" s="44">
        <v>5000</v>
      </c>
      <c r="E11" s="15">
        <v>1500</v>
      </c>
      <c r="F11" s="15">
        <v>1250</v>
      </c>
      <c r="G11" s="15">
        <v>1000</v>
      </c>
      <c r="H11" s="15">
        <v>1250</v>
      </c>
    </row>
    <row r="12" spans="1:8" ht="57.7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9" ht="45.75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  <c r="I13" s="43"/>
    </row>
    <row r="14" spans="1:8" ht="57" customHeight="1">
      <c r="A14" s="13"/>
      <c r="B14" s="6" t="s">
        <v>90</v>
      </c>
      <c r="C14" s="14" t="s">
        <v>29</v>
      </c>
      <c r="D14" s="45">
        <f>SUM(D15:D18)</f>
        <v>16100</v>
      </c>
      <c r="E14" s="16">
        <f>SUM(E15:E18)</f>
        <v>4830</v>
      </c>
      <c r="F14" s="16">
        <f>SUM(F15:F18)</f>
        <v>4025</v>
      </c>
      <c r="G14" s="16">
        <f>SUM(G15:G18)</f>
        <v>3220</v>
      </c>
      <c r="H14" s="16">
        <f>SUM(H15:H18)</f>
        <v>4025</v>
      </c>
    </row>
    <row r="15" spans="1:8" ht="73.5" customHeight="1">
      <c r="A15" s="13"/>
      <c r="B15" s="4" t="s">
        <v>8</v>
      </c>
      <c r="C15" s="14" t="s">
        <v>0</v>
      </c>
      <c r="D15" s="45">
        <v>8000</v>
      </c>
      <c r="E15" s="15">
        <v>2400</v>
      </c>
      <c r="F15" s="15">
        <v>2000</v>
      </c>
      <c r="G15" s="15">
        <v>1600</v>
      </c>
      <c r="H15" s="15">
        <v>2000</v>
      </c>
    </row>
    <row r="16" spans="1:8" ht="71.25" customHeight="1">
      <c r="A16" s="13"/>
      <c r="B16" s="4" t="s">
        <v>1</v>
      </c>
      <c r="C16" s="14" t="s">
        <v>2</v>
      </c>
      <c r="D16" s="45">
        <v>2800</v>
      </c>
      <c r="E16" s="15">
        <v>840</v>
      </c>
      <c r="F16" s="15">
        <v>700</v>
      </c>
      <c r="G16" s="15">
        <v>560</v>
      </c>
      <c r="H16" s="15">
        <v>700</v>
      </c>
    </row>
    <row r="17" spans="1:8" ht="54.75" customHeight="1">
      <c r="A17" s="13"/>
      <c r="B17" s="6" t="s">
        <v>3</v>
      </c>
      <c r="C17" s="14" t="s">
        <v>4</v>
      </c>
      <c r="D17" s="45">
        <v>3800</v>
      </c>
      <c r="E17" s="15">
        <v>1140</v>
      </c>
      <c r="F17" s="15">
        <v>950</v>
      </c>
      <c r="G17" s="15">
        <v>760</v>
      </c>
      <c r="H17" s="15">
        <v>950</v>
      </c>
    </row>
    <row r="18" spans="1:8" ht="73.5" customHeight="1">
      <c r="A18" s="13"/>
      <c r="B18" s="4" t="s">
        <v>5</v>
      </c>
      <c r="C18" s="14" t="s">
        <v>6</v>
      </c>
      <c r="D18" s="45">
        <v>1500</v>
      </c>
      <c r="E18" s="15">
        <v>450</v>
      </c>
      <c r="F18" s="15">
        <v>375</v>
      </c>
      <c r="G18" s="15">
        <v>300</v>
      </c>
      <c r="H18" s="15">
        <v>375</v>
      </c>
    </row>
    <row r="19" spans="1:8" ht="12.75">
      <c r="A19" s="13"/>
      <c r="B19" s="6" t="s">
        <v>30</v>
      </c>
      <c r="C19" s="14" t="s">
        <v>31</v>
      </c>
      <c r="D19" s="25">
        <f>SUM(D20:D32)</f>
        <v>15088</v>
      </c>
      <c r="E19" s="16">
        <f>SUM(E20:E32)</f>
        <v>4527</v>
      </c>
      <c r="F19" s="16">
        <f>SUM(F20:F32)</f>
        <v>3771</v>
      </c>
      <c r="G19" s="16">
        <f>SUM(G20:G32)</f>
        <v>3019</v>
      </c>
      <c r="H19" s="16">
        <f>SUM(H20:H32)</f>
        <v>3771</v>
      </c>
    </row>
    <row r="20" spans="1:8" ht="12.75">
      <c r="A20" s="13"/>
      <c r="B20" s="7" t="s">
        <v>32</v>
      </c>
      <c r="C20" s="12" t="s">
        <v>33</v>
      </c>
      <c r="D20" s="26">
        <v>3888</v>
      </c>
      <c r="E20" s="15">
        <v>1166</v>
      </c>
      <c r="F20" s="15">
        <v>972</v>
      </c>
      <c r="G20" s="15">
        <v>778</v>
      </c>
      <c r="H20" s="15">
        <v>972</v>
      </c>
    </row>
    <row r="21" spans="1:8" ht="27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40.5" customHeight="1">
      <c r="A22" s="13"/>
      <c r="B22" s="7" t="s">
        <v>36</v>
      </c>
      <c r="C22" s="12" t="s">
        <v>37</v>
      </c>
      <c r="D22" s="26">
        <v>1000</v>
      </c>
      <c r="E22" s="15">
        <v>300</v>
      </c>
      <c r="F22" s="15">
        <v>250</v>
      </c>
      <c r="G22" s="15">
        <v>200</v>
      </c>
      <c r="H22" s="15">
        <v>250</v>
      </c>
    </row>
    <row r="23" spans="1:8" ht="50.25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12.75">
      <c r="A24" s="13"/>
      <c r="B24" s="7" t="s">
        <v>39</v>
      </c>
      <c r="C24" s="12" t="s">
        <v>40</v>
      </c>
      <c r="D24" s="26">
        <v>2000</v>
      </c>
      <c r="E24" s="15">
        <v>600</v>
      </c>
      <c r="F24" s="15">
        <v>500</v>
      </c>
      <c r="G24" s="15">
        <v>400</v>
      </c>
      <c r="H24" s="15">
        <v>500</v>
      </c>
    </row>
    <row r="25" spans="1:8" ht="34.5" customHeight="1">
      <c r="A25" s="13"/>
      <c r="B25" s="7" t="s">
        <v>41</v>
      </c>
      <c r="C25" s="12" t="s">
        <v>42</v>
      </c>
      <c r="D25" s="26">
        <v>3000</v>
      </c>
      <c r="E25" s="15">
        <v>900</v>
      </c>
      <c r="F25" s="15">
        <v>750</v>
      </c>
      <c r="G25" s="15">
        <v>600</v>
      </c>
      <c r="H25" s="15">
        <v>750</v>
      </c>
    </row>
    <row r="26" spans="1:8" ht="36" customHeight="1">
      <c r="A26" s="13"/>
      <c r="B26" s="7" t="s">
        <v>43</v>
      </c>
      <c r="C26" s="12" t="s">
        <v>44</v>
      </c>
      <c r="D26" s="26">
        <v>4000</v>
      </c>
      <c r="E26" s="15">
        <v>1200</v>
      </c>
      <c r="F26" s="15">
        <v>1000</v>
      </c>
      <c r="G26" s="15">
        <v>800</v>
      </c>
      <c r="H26" s="15">
        <v>1000</v>
      </c>
    </row>
    <row r="27" spans="1:9" ht="12.75">
      <c r="A27" s="13"/>
      <c r="B27" s="7" t="s">
        <v>45</v>
      </c>
      <c r="C27" s="12" t="s">
        <v>46</v>
      </c>
      <c r="D27" s="15">
        <v>500</v>
      </c>
      <c r="E27" s="15">
        <v>150</v>
      </c>
      <c r="F27" s="15">
        <v>125</v>
      </c>
      <c r="G27" s="15">
        <v>100</v>
      </c>
      <c r="H27" s="15">
        <v>125</v>
      </c>
      <c r="I27" s="28"/>
    </row>
    <row r="28" spans="1:8" ht="69" customHeight="1">
      <c r="A28" s="13"/>
      <c r="B28" s="7" t="s">
        <v>47</v>
      </c>
      <c r="C28" s="12" t="s">
        <v>79</v>
      </c>
      <c r="D28" s="15">
        <v>200</v>
      </c>
      <c r="E28" s="15">
        <v>60</v>
      </c>
      <c r="F28" s="15">
        <v>50</v>
      </c>
      <c r="G28" s="15">
        <v>40</v>
      </c>
      <c r="H28" s="15">
        <v>50</v>
      </c>
    </row>
    <row r="29" spans="1:8" ht="33.75">
      <c r="A29" s="13"/>
      <c r="B29" s="7" t="s">
        <v>49</v>
      </c>
      <c r="C29" s="12" t="s">
        <v>50</v>
      </c>
      <c r="D29" s="46">
        <v>350</v>
      </c>
      <c r="E29" s="15">
        <v>106</v>
      </c>
      <c r="F29" s="15">
        <v>87</v>
      </c>
      <c r="G29" s="15">
        <v>70</v>
      </c>
      <c r="H29" s="15">
        <v>87</v>
      </c>
    </row>
    <row r="30" spans="1:8" ht="39.75" customHeight="1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40.5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54.75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53.25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22.5">
      <c r="A34" s="13"/>
      <c r="B34" s="6" t="s">
        <v>58</v>
      </c>
      <c r="C34" s="14"/>
      <c r="D34" s="16">
        <f>SUM(D5,D8,D14,D19,D33)</f>
        <v>144698</v>
      </c>
      <c r="E34" s="16">
        <f>SUM(E5,E8,E14,E19,E33)</f>
        <v>43410</v>
      </c>
      <c r="F34" s="16">
        <f>SUM(F5,F8,F14,F19,F33)</f>
        <v>36174</v>
      </c>
      <c r="G34" s="16">
        <f>G5+G8+G14+G19+G33</f>
        <v>28940</v>
      </c>
      <c r="H34" s="16">
        <f>SUM(H5,H8,H14,H19,H33)</f>
        <v>36174</v>
      </c>
      <c r="I34" s="31"/>
    </row>
    <row r="35" spans="1:8" ht="22.5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22.5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33.75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60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22.5">
      <c r="A39" s="13"/>
      <c r="B39" s="6" t="s">
        <v>73</v>
      </c>
      <c r="C39" s="14" t="s">
        <v>63</v>
      </c>
      <c r="D39" s="16">
        <f>D34</f>
        <v>144698</v>
      </c>
      <c r="E39" s="16">
        <f>E34</f>
        <v>43410</v>
      </c>
      <c r="F39" s="16">
        <f>F34</f>
        <v>36174</v>
      </c>
      <c r="G39" s="16">
        <f>G34</f>
        <v>28940</v>
      </c>
      <c r="H39" s="16">
        <f>H34</f>
        <v>36174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22.5">
      <c r="A41" s="13"/>
      <c r="B41" s="6" t="s">
        <v>72</v>
      </c>
      <c r="C41" s="14"/>
      <c r="D41" s="54" t="s">
        <v>91</v>
      </c>
      <c r="E41" s="55"/>
      <c r="F41" s="54" t="s">
        <v>92</v>
      </c>
      <c r="G41" s="56"/>
      <c r="H41" s="55"/>
    </row>
    <row r="42" spans="1:8" ht="53.25" customHeight="1">
      <c r="A42" s="13"/>
      <c r="B42" s="6" t="s">
        <v>74</v>
      </c>
      <c r="C42" s="14" t="s">
        <v>12</v>
      </c>
      <c r="D42" s="54"/>
      <c r="E42" s="55"/>
      <c r="F42" s="54"/>
      <c r="G42" s="56"/>
      <c r="H42" s="55"/>
    </row>
    <row r="43" spans="1:8" ht="33.75">
      <c r="A43" s="13"/>
      <c r="B43" s="7" t="s">
        <v>86</v>
      </c>
      <c r="C43" s="12" t="s">
        <v>66</v>
      </c>
      <c r="D43" s="54"/>
      <c r="E43" s="55"/>
      <c r="F43" s="54"/>
      <c r="G43" s="56"/>
      <c r="H43" s="55"/>
    </row>
    <row r="44" spans="1:8" ht="22.5">
      <c r="A44" s="13"/>
      <c r="B44" s="7" t="s">
        <v>67</v>
      </c>
      <c r="C44" s="12" t="s">
        <v>68</v>
      </c>
      <c r="D44" s="54"/>
      <c r="E44" s="55"/>
      <c r="F44" s="54"/>
      <c r="G44" s="56"/>
      <c r="H44" s="55"/>
    </row>
    <row r="45" spans="1:8" ht="22.5">
      <c r="A45" s="13"/>
      <c r="B45" s="7" t="s">
        <v>69</v>
      </c>
      <c r="C45" s="12" t="s">
        <v>70</v>
      </c>
      <c r="D45" s="54"/>
      <c r="E45" s="55"/>
      <c r="F45" s="54"/>
      <c r="G45" s="56"/>
      <c r="H45" s="55"/>
    </row>
    <row r="46" spans="1:8" ht="22.5">
      <c r="A46" s="13"/>
      <c r="B46" s="7" t="s">
        <v>81</v>
      </c>
      <c r="C46" s="12" t="s">
        <v>80</v>
      </c>
      <c r="D46" s="54"/>
      <c r="E46" s="55"/>
      <c r="F46" s="54"/>
      <c r="G46" s="56"/>
      <c r="H46" s="55"/>
    </row>
    <row r="47" spans="1:8" ht="22.5">
      <c r="A47" s="13"/>
      <c r="B47" s="7" t="s">
        <v>82</v>
      </c>
      <c r="C47" s="12" t="s">
        <v>83</v>
      </c>
      <c r="D47" s="54"/>
      <c r="E47" s="55"/>
      <c r="F47" s="54"/>
      <c r="G47" s="56"/>
      <c r="H47" s="55"/>
    </row>
    <row r="48" spans="1:8" ht="45">
      <c r="A48" s="13"/>
      <c r="B48" s="7" t="s">
        <v>84</v>
      </c>
      <c r="C48" s="12" t="s">
        <v>85</v>
      </c>
      <c r="D48" s="54"/>
      <c r="E48" s="55"/>
      <c r="F48" s="54"/>
      <c r="G48" s="56"/>
      <c r="H48" s="55"/>
    </row>
    <row r="49" spans="1:8" ht="22.5">
      <c r="A49" s="13"/>
      <c r="B49" s="7" t="s">
        <v>87</v>
      </c>
      <c r="C49" s="12" t="s">
        <v>88</v>
      </c>
      <c r="D49" s="54"/>
      <c r="E49" s="55"/>
      <c r="F49" s="54"/>
      <c r="G49" s="56"/>
      <c r="H49" s="55"/>
    </row>
    <row r="50" spans="1:8" ht="33.75">
      <c r="A50" s="13"/>
      <c r="B50" s="7" t="s">
        <v>76</v>
      </c>
      <c r="C50" s="12" t="s">
        <v>77</v>
      </c>
      <c r="D50" s="54"/>
      <c r="E50" s="55"/>
      <c r="F50" s="54"/>
      <c r="G50" s="56"/>
      <c r="H50" s="55"/>
    </row>
    <row r="51" spans="1:8" ht="33.75">
      <c r="A51" s="13"/>
      <c r="B51" s="7" t="s">
        <v>78</v>
      </c>
      <c r="C51" s="12" t="s">
        <v>79</v>
      </c>
      <c r="D51" s="54"/>
      <c r="E51" s="55"/>
      <c r="F51" s="54"/>
      <c r="G51" s="56"/>
      <c r="H51" s="55"/>
    </row>
    <row r="52" spans="1:8" ht="45.75" thickBot="1">
      <c r="A52" s="21"/>
      <c r="B52" s="22" t="s">
        <v>89</v>
      </c>
      <c r="C52" s="20" t="s">
        <v>71</v>
      </c>
      <c r="D52" s="57"/>
      <c r="E52" s="58"/>
      <c r="F52" s="57"/>
      <c r="G52" s="59"/>
      <c r="H52" s="58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67.5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56.25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45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33.75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45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56.25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45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67.5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45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45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56.25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67.5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90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45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67.5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.75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2.75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33.75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56.25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.75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22.5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33.75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.75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67.5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33.75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22.5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33.75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56.25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45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22.5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22.5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22.5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33.75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45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22.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22.5">
      <c r="A98" s="13"/>
      <c r="B98" s="6" t="s">
        <v>72</v>
      </c>
      <c r="C98" s="14"/>
      <c r="D98" s="54" t="s">
        <v>91</v>
      </c>
      <c r="E98" s="55"/>
      <c r="F98" s="54" t="s">
        <v>92</v>
      </c>
      <c r="G98" s="56"/>
      <c r="H98" s="55"/>
    </row>
    <row r="99" spans="1:8" ht="45">
      <c r="A99" s="13"/>
      <c r="B99" s="6" t="s">
        <v>74</v>
      </c>
      <c r="C99" s="14" t="s">
        <v>12</v>
      </c>
      <c r="D99" s="54"/>
      <c r="E99" s="55"/>
      <c r="F99" s="54"/>
      <c r="G99" s="56"/>
      <c r="H99" s="55"/>
    </row>
    <row r="100" spans="1:8" ht="33.75">
      <c r="A100" s="13"/>
      <c r="B100" s="7" t="s">
        <v>86</v>
      </c>
      <c r="C100" s="12" t="s">
        <v>66</v>
      </c>
      <c r="D100" s="54"/>
      <c r="E100" s="55"/>
      <c r="F100" s="54"/>
      <c r="G100" s="56"/>
      <c r="H100" s="55"/>
    </row>
    <row r="101" spans="1:8" ht="22.5">
      <c r="A101" s="13"/>
      <c r="B101" s="7" t="s">
        <v>67</v>
      </c>
      <c r="C101" s="12" t="s">
        <v>68</v>
      </c>
      <c r="D101" s="54"/>
      <c r="E101" s="55"/>
      <c r="F101" s="54"/>
      <c r="G101" s="56"/>
      <c r="H101" s="55"/>
    </row>
    <row r="102" spans="1:8" ht="22.5">
      <c r="A102" s="13"/>
      <c r="B102" s="7" t="s">
        <v>69</v>
      </c>
      <c r="C102" s="12" t="s">
        <v>70</v>
      </c>
      <c r="D102" s="54"/>
      <c r="E102" s="55"/>
      <c r="F102" s="54"/>
      <c r="G102" s="56"/>
      <c r="H102" s="55"/>
    </row>
    <row r="103" spans="1:8" ht="22.5">
      <c r="A103" s="13"/>
      <c r="B103" s="7" t="s">
        <v>81</v>
      </c>
      <c r="C103" s="12" t="s">
        <v>80</v>
      </c>
      <c r="D103" s="54"/>
      <c r="E103" s="55"/>
      <c r="F103" s="54"/>
      <c r="G103" s="56"/>
      <c r="H103" s="55"/>
    </row>
    <row r="104" spans="1:8" ht="22.5">
      <c r="A104" s="13"/>
      <c r="B104" s="7" t="s">
        <v>82</v>
      </c>
      <c r="C104" s="12" t="s">
        <v>83</v>
      </c>
      <c r="D104" s="54"/>
      <c r="E104" s="55"/>
      <c r="F104" s="54"/>
      <c r="G104" s="56"/>
      <c r="H104" s="55"/>
    </row>
    <row r="105" spans="1:8" ht="45">
      <c r="A105" s="13"/>
      <c r="B105" s="7" t="s">
        <v>84</v>
      </c>
      <c r="C105" s="12" t="s">
        <v>85</v>
      </c>
      <c r="D105" s="54"/>
      <c r="E105" s="55"/>
      <c r="F105" s="54"/>
      <c r="G105" s="56"/>
      <c r="H105" s="55"/>
    </row>
    <row r="106" spans="1:8" ht="22.5">
      <c r="A106" s="13"/>
      <c r="B106" s="7" t="s">
        <v>87</v>
      </c>
      <c r="C106" s="12" t="s">
        <v>88</v>
      </c>
      <c r="D106" s="54"/>
      <c r="E106" s="55"/>
      <c r="F106" s="54"/>
      <c r="G106" s="56"/>
      <c r="H106" s="55"/>
    </row>
    <row r="107" spans="1:8" ht="33.75">
      <c r="A107" s="13"/>
      <c r="B107" s="7" t="s">
        <v>76</v>
      </c>
      <c r="C107" s="12" t="s">
        <v>77</v>
      </c>
      <c r="D107" s="54"/>
      <c r="E107" s="55"/>
      <c r="F107" s="54"/>
      <c r="G107" s="56"/>
      <c r="H107" s="55"/>
    </row>
    <row r="108" spans="1:8" ht="33.75">
      <c r="A108" s="13"/>
      <c r="B108" s="7" t="s">
        <v>78</v>
      </c>
      <c r="C108" s="12" t="s">
        <v>79</v>
      </c>
      <c r="D108" s="54"/>
      <c r="E108" s="55"/>
      <c r="F108" s="54"/>
      <c r="G108" s="56"/>
      <c r="H108" s="55"/>
    </row>
    <row r="109" spans="1:8" ht="45.75" thickBot="1">
      <c r="A109" s="21"/>
      <c r="B109" s="22" t="s">
        <v>89</v>
      </c>
      <c r="C109" s="20" t="s">
        <v>71</v>
      </c>
      <c r="D109" s="57"/>
      <c r="E109" s="58"/>
      <c r="F109" s="57"/>
      <c r="G109" s="59"/>
      <c r="H109" s="58"/>
    </row>
  </sheetData>
  <sheetProtection/>
  <mergeCells count="48"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98:E98"/>
    <mergeCell ref="F98:H98"/>
    <mergeCell ref="D99:E99"/>
    <mergeCell ref="F99:H99"/>
    <mergeCell ref="D100:E100"/>
    <mergeCell ref="F100:H100"/>
    <mergeCell ref="D101:E101"/>
    <mergeCell ref="F101:H101"/>
    <mergeCell ref="D102:E102"/>
    <mergeCell ref="F102:H102"/>
    <mergeCell ref="D103:E103"/>
    <mergeCell ref="F103:H103"/>
    <mergeCell ref="D104:E104"/>
    <mergeCell ref="F104:H104"/>
    <mergeCell ref="D105:E105"/>
    <mergeCell ref="F105:H105"/>
    <mergeCell ref="D106:E106"/>
    <mergeCell ref="F106:H106"/>
    <mergeCell ref="D107:E107"/>
    <mergeCell ref="F107:H107"/>
    <mergeCell ref="D108:E108"/>
    <mergeCell ref="F108:H108"/>
    <mergeCell ref="D109:E109"/>
    <mergeCell ref="F109:H10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99">
      <selection activeCell="I110" sqref="A1:I110"/>
    </sheetView>
  </sheetViews>
  <sheetFormatPr defaultColWidth="9.140625" defaultRowHeight="12.75"/>
  <cols>
    <col min="1" max="1" width="5.57421875" style="0" customWidth="1"/>
    <col min="2" max="2" width="14.57421875" style="0" customWidth="1"/>
  </cols>
  <sheetData>
    <row r="1" ht="12.75">
      <c r="G1" t="s">
        <v>101</v>
      </c>
    </row>
    <row r="2" spans="1:8" ht="12.75">
      <c r="A2" s="17"/>
      <c r="B2" s="18" t="s">
        <v>93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9" ht="67.5">
      <c r="A3" s="5" t="s">
        <v>75</v>
      </c>
      <c r="B3" s="8" t="s">
        <v>19</v>
      </c>
      <c r="C3" s="1"/>
      <c r="D3" s="32" t="s">
        <v>94</v>
      </c>
      <c r="E3" s="33" t="s">
        <v>95</v>
      </c>
      <c r="F3" s="33" t="s">
        <v>96</v>
      </c>
      <c r="G3" s="33" t="s">
        <v>97</v>
      </c>
      <c r="H3" s="33" t="s">
        <v>98</v>
      </c>
      <c r="I3" s="34"/>
    </row>
    <row r="4" spans="1:8" ht="12.75">
      <c r="A4" s="11"/>
      <c r="B4" s="6"/>
      <c r="C4" s="12"/>
      <c r="D4" s="15"/>
      <c r="E4" s="15"/>
      <c r="F4" s="15"/>
      <c r="G4" s="15"/>
      <c r="H4" s="15"/>
    </row>
    <row r="5" spans="1:8" ht="48" customHeight="1">
      <c r="A5" s="13"/>
      <c r="B5" s="6" t="s">
        <v>11</v>
      </c>
      <c r="C5" s="14" t="s">
        <v>12</v>
      </c>
      <c r="D5" s="16">
        <f>SUM(D6:D7)</f>
        <v>82560</v>
      </c>
      <c r="E5" s="16">
        <f>SUM(E6:E7)</f>
        <v>24768</v>
      </c>
      <c r="F5" s="16">
        <f>SUM(F6:F7)</f>
        <v>20640</v>
      </c>
      <c r="G5" s="16">
        <f>SUM(G6:G7)</f>
        <v>16512</v>
      </c>
      <c r="H5" s="16">
        <f>SUM(H6:H7)</f>
        <v>20640</v>
      </c>
    </row>
    <row r="6" spans="1:10" ht="40.5" customHeight="1">
      <c r="A6" s="11"/>
      <c r="B6" s="7" t="s">
        <v>13</v>
      </c>
      <c r="C6" s="12" t="s">
        <v>14</v>
      </c>
      <c r="D6" s="27">
        <v>82560</v>
      </c>
      <c r="E6" s="15">
        <v>24768</v>
      </c>
      <c r="F6" s="15">
        <v>20640</v>
      </c>
      <c r="G6" s="15">
        <v>16512</v>
      </c>
      <c r="H6" s="15">
        <v>20640</v>
      </c>
      <c r="J6" s="47"/>
    </row>
    <row r="7" spans="1:8" ht="33.75">
      <c r="A7" s="11"/>
      <c r="B7" s="7" t="s">
        <v>15</v>
      </c>
      <c r="C7" s="12" t="s">
        <v>16</v>
      </c>
      <c r="D7" s="26"/>
      <c r="E7" s="15"/>
      <c r="F7" s="15"/>
      <c r="G7" s="15"/>
      <c r="H7" s="15"/>
    </row>
    <row r="8" spans="1:8" ht="38.25" customHeight="1">
      <c r="A8" s="13"/>
      <c r="B8" s="6" t="s">
        <v>17</v>
      </c>
      <c r="C8" s="14" t="s">
        <v>18</v>
      </c>
      <c r="D8" s="25">
        <f>SUM(D9:D13)</f>
        <v>5600</v>
      </c>
      <c r="E8" s="16">
        <f>SUM(E9:E13)</f>
        <v>1680</v>
      </c>
      <c r="F8" s="16">
        <f>SUM(F9:F13)</f>
        <v>1400</v>
      </c>
      <c r="G8" s="16">
        <f>SUM(G9:G13)</f>
        <v>1120</v>
      </c>
      <c r="H8" s="16">
        <f>SUM(H9:H13)</f>
        <v>1400</v>
      </c>
    </row>
    <row r="9" spans="1:8" ht="54" customHeight="1">
      <c r="A9" s="11"/>
      <c r="B9" s="7" t="s">
        <v>20</v>
      </c>
      <c r="C9" s="12" t="s">
        <v>21</v>
      </c>
      <c r="D9" s="26"/>
      <c r="E9" s="15"/>
      <c r="F9" s="15"/>
      <c r="G9" s="15"/>
      <c r="H9" s="15"/>
    </row>
    <row r="10" spans="1:8" ht="48" customHeight="1">
      <c r="A10" s="11"/>
      <c r="B10" s="7" t="s">
        <v>22</v>
      </c>
      <c r="C10" s="12" t="s">
        <v>23</v>
      </c>
      <c r="D10" s="26">
        <v>300</v>
      </c>
      <c r="E10" s="15">
        <v>90</v>
      </c>
      <c r="F10" s="15">
        <v>75</v>
      </c>
      <c r="G10" s="15">
        <v>60</v>
      </c>
      <c r="H10" s="15">
        <v>75</v>
      </c>
    </row>
    <row r="11" spans="1:8" ht="69.75" customHeight="1">
      <c r="A11" s="11"/>
      <c r="B11" s="7" t="s">
        <v>9</v>
      </c>
      <c r="C11" s="12" t="s">
        <v>24</v>
      </c>
      <c r="D11" s="44">
        <v>5000</v>
      </c>
      <c r="E11" s="15">
        <v>1500</v>
      </c>
      <c r="F11" s="15">
        <v>1250</v>
      </c>
      <c r="G11" s="15">
        <v>1000</v>
      </c>
      <c r="H11" s="15">
        <v>1250</v>
      </c>
    </row>
    <row r="12" spans="1:8" ht="47.25" customHeight="1">
      <c r="A12" s="11"/>
      <c r="B12" s="7" t="s">
        <v>25</v>
      </c>
      <c r="C12" s="12" t="s">
        <v>26</v>
      </c>
      <c r="D12" s="26"/>
      <c r="E12" s="15"/>
      <c r="F12" s="15"/>
      <c r="G12" s="15"/>
      <c r="H12" s="15"/>
    </row>
    <row r="13" spans="1:9" ht="48" customHeight="1">
      <c r="A13" s="11"/>
      <c r="B13" s="7" t="s">
        <v>27</v>
      </c>
      <c r="C13" s="12" t="s">
        <v>28</v>
      </c>
      <c r="D13" s="27">
        <v>300</v>
      </c>
      <c r="E13" s="15">
        <v>90</v>
      </c>
      <c r="F13" s="15">
        <v>75</v>
      </c>
      <c r="G13" s="15">
        <v>60</v>
      </c>
      <c r="H13" s="15">
        <v>75</v>
      </c>
      <c r="I13" s="43"/>
    </row>
    <row r="14" spans="1:8" ht="51" customHeight="1">
      <c r="A14" s="13"/>
      <c r="B14" s="6" t="s">
        <v>90</v>
      </c>
      <c r="C14" s="14" t="s">
        <v>29</v>
      </c>
      <c r="D14" s="45">
        <f>SUM(D15:D18)</f>
        <v>16100</v>
      </c>
      <c r="E14" s="16">
        <f>SUM(E15:E18)</f>
        <v>4830</v>
      </c>
      <c r="F14" s="16">
        <f>SUM(F15:F18)</f>
        <v>4025</v>
      </c>
      <c r="G14" s="16">
        <f>SUM(G15:G18)</f>
        <v>3220</v>
      </c>
      <c r="H14" s="16">
        <f>SUM(H15:H18)</f>
        <v>4025</v>
      </c>
    </row>
    <row r="15" spans="1:8" ht="65.25" customHeight="1">
      <c r="A15" s="13"/>
      <c r="B15" s="4" t="s">
        <v>8</v>
      </c>
      <c r="C15" s="14" t="s">
        <v>0</v>
      </c>
      <c r="D15" s="45">
        <v>8000</v>
      </c>
      <c r="E15" s="15">
        <v>2400</v>
      </c>
      <c r="F15" s="15">
        <v>2000</v>
      </c>
      <c r="G15" s="15">
        <v>1600</v>
      </c>
      <c r="H15" s="15">
        <v>2000</v>
      </c>
    </row>
    <row r="16" spans="1:8" ht="78" customHeight="1">
      <c r="A16" s="13"/>
      <c r="B16" s="4" t="s">
        <v>1</v>
      </c>
      <c r="C16" s="14" t="s">
        <v>2</v>
      </c>
      <c r="D16" s="45">
        <v>2800</v>
      </c>
      <c r="E16" s="15">
        <v>840</v>
      </c>
      <c r="F16" s="15">
        <v>700</v>
      </c>
      <c r="G16" s="15">
        <v>560</v>
      </c>
      <c r="H16" s="15">
        <v>700</v>
      </c>
    </row>
    <row r="17" spans="1:8" ht="53.25" customHeight="1">
      <c r="A17" s="13"/>
      <c r="B17" s="6" t="s">
        <v>3</v>
      </c>
      <c r="C17" s="14" t="s">
        <v>4</v>
      </c>
      <c r="D17" s="45">
        <v>3800</v>
      </c>
      <c r="E17" s="15">
        <v>1140</v>
      </c>
      <c r="F17" s="15">
        <v>950</v>
      </c>
      <c r="G17" s="15">
        <v>760</v>
      </c>
      <c r="H17" s="15">
        <v>950</v>
      </c>
    </row>
    <row r="18" spans="1:8" ht="70.5" customHeight="1">
      <c r="A18" s="13"/>
      <c r="B18" s="4" t="s">
        <v>5</v>
      </c>
      <c r="C18" s="14" t="s">
        <v>6</v>
      </c>
      <c r="D18" s="45">
        <v>1500</v>
      </c>
      <c r="E18" s="15">
        <v>450</v>
      </c>
      <c r="F18" s="15">
        <v>375</v>
      </c>
      <c r="G18" s="15">
        <v>300</v>
      </c>
      <c r="H18" s="15">
        <v>375</v>
      </c>
    </row>
    <row r="19" spans="1:8" ht="12.75">
      <c r="A19" s="13"/>
      <c r="B19" s="6" t="s">
        <v>30</v>
      </c>
      <c r="C19" s="14" t="s">
        <v>31</v>
      </c>
      <c r="D19" s="25">
        <f>SUM(D20:D32)</f>
        <v>17728</v>
      </c>
      <c r="E19" s="16">
        <f>SUM(E20:E32)</f>
        <v>5319</v>
      </c>
      <c r="F19" s="16">
        <f>SUM(F20:F32)</f>
        <v>4431</v>
      </c>
      <c r="G19" s="16">
        <f>SUM(G20:G32)</f>
        <v>3547</v>
      </c>
      <c r="H19" s="16">
        <f>SUM(H20:H32)</f>
        <v>4431</v>
      </c>
    </row>
    <row r="20" spans="1:8" ht="12.75">
      <c r="A20" s="13"/>
      <c r="B20" s="7" t="s">
        <v>32</v>
      </c>
      <c r="C20" s="12" t="s">
        <v>33</v>
      </c>
      <c r="D20" s="26">
        <v>3528</v>
      </c>
      <c r="E20" s="15">
        <v>1058</v>
      </c>
      <c r="F20" s="15">
        <v>882</v>
      </c>
      <c r="G20" s="15">
        <v>706</v>
      </c>
      <c r="H20" s="15">
        <v>882</v>
      </c>
    </row>
    <row r="21" spans="1:8" ht="22.5" customHeight="1">
      <c r="A21" s="13"/>
      <c r="B21" s="6" t="s">
        <v>34</v>
      </c>
      <c r="C21" s="10" t="s">
        <v>35</v>
      </c>
      <c r="D21" s="26"/>
      <c r="E21" s="15"/>
      <c r="F21" s="15"/>
      <c r="G21" s="15"/>
      <c r="H21" s="15"/>
    </row>
    <row r="22" spans="1:8" ht="39" customHeight="1">
      <c r="A22" s="13"/>
      <c r="B22" s="7" t="s">
        <v>36</v>
      </c>
      <c r="C22" s="12" t="s">
        <v>37</v>
      </c>
      <c r="D22" s="26">
        <v>1000</v>
      </c>
      <c r="E22" s="15">
        <v>300</v>
      </c>
      <c r="F22" s="15">
        <v>250</v>
      </c>
      <c r="G22" s="15">
        <v>200</v>
      </c>
      <c r="H22" s="15">
        <v>250</v>
      </c>
    </row>
    <row r="23" spans="1:8" ht="52.5" customHeight="1">
      <c r="A23" s="13"/>
      <c r="B23" s="7" t="s">
        <v>7</v>
      </c>
      <c r="C23" s="12" t="s">
        <v>38</v>
      </c>
      <c r="D23" s="26"/>
      <c r="E23" s="15"/>
      <c r="F23" s="15"/>
      <c r="G23" s="15"/>
      <c r="H23" s="15"/>
    </row>
    <row r="24" spans="1:8" ht="27.75" customHeight="1">
      <c r="A24" s="13"/>
      <c r="B24" s="7" t="s">
        <v>39</v>
      </c>
      <c r="C24" s="12" t="s">
        <v>40</v>
      </c>
      <c r="D24" s="26">
        <v>2000</v>
      </c>
      <c r="E24" s="15">
        <v>600</v>
      </c>
      <c r="F24" s="15">
        <v>500</v>
      </c>
      <c r="G24" s="15">
        <v>400</v>
      </c>
      <c r="H24" s="15">
        <v>500</v>
      </c>
    </row>
    <row r="25" spans="1:8" ht="29.25" customHeight="1">
      <c r="A25" s="13"/>
      <c r="B25" s="7" t="s">
        <v>41</v>
      </c>
      <c r="C25" s="12" t="s">
        <v>42</v>
      </c>
      <c r="D25" s="26">
        <v>3000</v>
      </c>
      <c r="E25" s="15">
        <v>900</v>
      </c>
      <c r="F25" s="15">
        <v>750</v>
      </c>
      <c r="G25" s="15">
        <v>600</v>
      </c>
      <c r="H25" s="15">
        <v>750</v>
      </c>
    </row>
    <row r="26" spans="1:10" ht="38.25" customHeight="1">
      <c r="A26" s="13"/>
      <c r="B26" s="7" t="s">
        <v>43</v>
      </c>
      <c r="C26" s="12" t="s">
        <v>44</v>
      </c>
      <c r="D26" s="26">
        <v>7000</v>
      </c>
      <c r="E26" s="15">
        <v>2100</v>
      </c>
      <c r="F26" s="15">
        <v>1750</v>
      </c>
      <c r="G26" s="15">
        <v>1400</v>
      </c>
      <c r="H26" s="15">
        <v>1750</v>
      </c>
      <c r="J26" s="47"/>
    </row>
    <row r="27" spans="1:9" ht="12.75">
      <c r="A27" s="13"/>
      <c r="B27" s="7" t="s">
        <v>45</v>
      </c>
      <c r="C27" s="12" t="s">
        <v>46</v>
      </c>
      <c r="D27" s="15">
        <v>500</v>
      </c>
      <c r="E27" s="15">
        <v>150</v>
      </c>
      <c r="F27" s="15">
        <v>125</v>
      </c>
      <c r="G27" s="15">
        <v>100</v>
      </c>
      <c r="H27" s="15">
        <v>125</v>
      </c>
      <c r="I27" s="28"/>
    </row>
    <row r="28" spans="1:8" ht="75" customHeight="1">
      <c r="A28" s="13"/>
      <c r="B28" s="7" t="s">
        <v>47</v>
      </c>
      <c r="C28" s="12" t="s">
        <v>79</v>
      </c>
      <c r="D28" s="15">
        <v>200</v>
      </c>
      <c r="E28" s="15">
        <v>60</v>
      </c>
      <c r="F28" s="15">
        <v>50</v>
      </c>
      <c r="G28" s="15">
        <v>40</v>
      </c>
      <c r="H28" s="15">
        <v>50</v>
      </c>
    </row>
    <row r="29" spans="1:8" ht="33" customHeight="1">
      <c r="A29" s="13"/>
      <c r="B29" s="7" t="s">
        <v>49</v>
      </c>
      <c r="C29" s="12" t="s">
        <v>50</v>
      </c>
      <c r="D29" s="46">
        <v>350</v>
      </c>
      <c r="E29" s="15">
        <v>106</v>
      </c>
      <c r="F29" s="15">
        <v>87</v>
      </c>
      <c r="G29" s="15">
        <v>70</v>
      </c>
      <c r="H29" s="15">
        <v>87</v>
      </c>
    </row>
    <row r="30" spans="1:8" ht="33" customHeight="1">
      <c r="A30" s="13"/>
      <c r="B30" s="7" t="s">
        <v>51</v>
      </c>
      <c r="C30" s="12" t="s">
        <v>52</v>
      </c>
      <c r="D30" s="15">
        <v>150</v>
      </c>
      <c r="E30" s="15">
        <v>45</v>
      </c>
      <c r="F30" s="15">
        <v>37</v>
      </c>
      <c r="G30" s="15">
        <v>31</v>
      </c>
      <c r="H30" s="15">
        <v>37</v>
      </c>
    </row>
    <row r="31" spans="1:8" ht="47.25" customHeight="1">
      <c r="A31" s="13"/>
      <c r="B31" s="7" t="s">
        <v>53</v>
      </c>
      <c r="C31" s="12" t="s">
        <v>54</v>
      </c>
      <c r="D31" s="15"/>
      <c r="E31" s="15"/>
      <c r="F31" s="15"/>
      <c r="G31" s="15"/>
      <c r="H31" s="15"/>
    </row>
    <row r="32" spans="1:8" ht="69.75" customHeight="1">
      <c r="A32" s="13"/>
      <c r="B32" s="7" t="s">
        <v>55</v>
      </c>
      <c r="C32" s="12" t="s">
        <v>56</v>
      </c>
      <c r="D32" s="15"/>
      <c r="E32" s="15"/>
      <c r="F32" s="15"/>
      <c r="G32" s="15"/>
      <c r="H32" s="15"/>
    </row>
    <row r="33" spans="1:8" ht="56.25" customHeight="1">
      <c r="A33" s="13"/>
      <c r="B33" s="7" t="s">
        <v>64</v>
      </c>
      <c r="C33" s="12" t="s">
        <v>57</v>
      </c>
      <c r="D33" s="15"/>
      <c r="E33" s="15"/>
      <c r="F33" s="15"/>
      <c r="G33" s="15"/>
      <c r="H33" s="15"/>
    </row>
    <row r="34" spans="1:9" ht="22.5">
      <c r="A34" s="13"/>
      <c r="B34" s="6" t="s">
        <v>58</v>
      </c>
      <c r="C34" s="14"/>
      <c r="D34" s="16">
        <f>SUM(D5,D8,D14,D19,D33)</f>
        <v>121988</v>
      </c>
      <c r="E34" s="16">
        <f>SUM(E5,E8,E14,E19,E33)</f>
        <v>36597</v>
      </c>
      <c r="F34" s="16">
        <f>SUM(F5,F8,F14,F19,F33)</f>
        <v>30496</v>
      </c>
      <c r="G34" s="16">
        <f>G5+G8+G14+G19+G33</f>
        <v>24399</v>
      </c>
      <c r="H34" s="16">
        <f>SUM(H5,H8,H14,H19,H33)</f>
        <v>30496</v>
      </c>
      <c r="I34" s="31"/>
    </row>
    <row r="35" spans="1:8" ht="22.5">
      <c r="A35" s="13"/>
      <c r="B35" s="7" t="s">
        <v>99</v>
      </c>
      <c r="C35" s="14" t="s">
        <v>59</v>
      </c>
      <c r="D35" s="15"/>
      <c r="E35" s="15"/>
      <c r="F35" s="15"/>
      <c r="G35" s="15"/>
      <c r="H35" s="15"/>
    </row>
    <row r="36" spans="1:8" ht="22.5">
      <c r="A36" s="13"/>
      <c r="B36" s="7" t="s">
        <v>60</v>
      </c>
      <c r="C36" s="14" t="s">
        <v>61</v>
      </c>
      <c r="D36" s="15"/>
      <c r="E36" s="15"/>
      <c r="F36" s="15"/>
      <c r="G36" s="15"/>
      <c r="H36" s="15"/>
    </row>
    <row r="37" spans="1:8" ht="33.75">
      <c r="A37" s="13"/>
      <c r="B37" s="6" t="s">
        <v>62</v>
      </c>
      <c r="C37" s="14"/>
      <c r="D37" s="16">
        <f>SUM(D35:D36)</f>
        <v>0</v>
      </c>
      <c r="E37" s="16">
        <f>SUM(E35:E36)</f>
        <v>0</v>
      </c>
      <c r="F37" s="16">
        <f>SUM(F35:F36)</f>
        <v>0</v>
      </c>
      <c r="G37" s="16">
        <f>SUM(G35:G36)</f>
        <v>0</v>
      </c>
      <c r="H37" s="16">
        <f>SUM(H35:H36)</f>
        <v>0</v>
      </c>
    </row>
    <row r="38" spans="1:8" ht="64.5" customHeight="1">
      <c r="A38" s="13"/>
      <c r="B38" s="6" t="s">
        <v>64</v>
      </c>
      <c r="C38" s="14" t="s">
        <v>65</v>
      </c>
      <c r="D38" s="15"/>
      <c r="E38" s="15"/>
      <c r="F38" s="15"/>
      <c r="G38" s="15"/>
      <c r="H38" s="15"/>
    </row>
    <row r="39" spans="1:9" ht="22.5">
      <c r="A39" s="13"/>
      <c r="B39" s="6" t="s">
        <v>73</v>
      </c>
      <c r="C39" s="14" t="s">
        <v>63</v>
      </c>
      <c r="D39" s="16">
        <f>D34</f>
        <v>121988</v>
      </c>
      <c r="E39" s="16">
        <f>E34</f>
        <v>36597</v>
      </c>
      <c r="F39" s="16">
        <f>F34</f>
        <v>30496</v>
      </c>
      <c r="G39" s="16">
        <f>G34</f>
        <v>24399</v>
      </c>
      <c r="H39" s="16">
        <f>H34</f>
        <v>30496</v>
      </c>
      <c r="I39" s="31"/>
    </row>
    <row r="40" spans="1:8" ht="12.75">
      <c r="A40" s="11"/>
      <c r="B40" s="7"/>
      <c r="C40" s="12" t="s">
        <v>10</v>
      </c>
      <c r="D40" s="16"/>
      <c r="E40" s="16"/>
      <c r="F40" s="16"/>
      <c r="G40" s="16"/>
      <c r="H40" s="23"/>
    </row>
    <row r="41" spans="1:8" ht="22.5">
      <c r="A41" s="13"/>
      <c r="B41" s="6" t="s">
        <v>72</v>
      </c>
      <c r="C41" s="14"/>
      <c r="D41" s="54" t="s">
        <v>91</v>
      </c>
      <c r="E41" s="55"/>
      <c r="F41" s="54" t="s">
        <v>92</v>
      </c>
      <c r="G41" s="56"/>
      <c r="H41" s="55"/>
    </row>
    <row r="42" spans="1:8" ht="45">
      <c r="A42" s="13"/>
      <c r="B42" s="6" t="s">
        <v>74</v>
      </c>
      <c r="C42" s="14" t="s">
        <v>12</v>
      </c>
      <c r="D42" s="54"/>
      <c r="E42" s="55"/>
      <c r="F42" s="54"/>
      <c r="G42" s="56"/>
      <c r="H42" s="55"/>
    </row>
    <row r="43" spans="1:8" ht="33.75">
      <c r="A43" s="13"/>
      <c r="B43" s="7" t="s">
        <v>86</v>
      </c>
      <c r="C43" s="12" t="s">
        <v>66</v>
      </c>
      <c r="D43" s="54"/>
      <c r="E43" s="55"/>
      <c r="F43" s="54"/>
      <c r="G43" s="56"/>
      <c r="H43" s="55"/>
    </row>
    <row r="44" spans="1:8" ht="22.5">
      <c r="A44" s="13"/>
      <c r="B44" s="7" t="s">
        <v>67</v>
      </c>
      <c r="C44" s="12" t="s">
        <v>68</v>
      </c>
      <c r="D44" s="54"/>
      <c r="E44" s="55"/>
      <c r="F44" s="54"/>
      <c r="G44" s="56"/>
      <c r="H44" s="55"/>
    </row>
    <row r="45" spans="1:8" ht="22.5">
      <c r="A45" s="13"/>
      <c r="B45" s="7" t="s">
        <v>69</v>
      </c>
      <c r="C45" s="12" t="s">
        <v>70</v>
      </c>
      <c r="D45" s="54"/>
      <c r="E45" s="55"/>
      <c r="F45" s="54"/>
      <c r="G45" s="56"/>
      <c r="H45" s="55"/>
    </row>
    <row r="46" spans="1:8" ht="22.5">
      <c r="A46" s="13"/>
      <c r="B46" s="7" t="s">
        <v>81</v>
      </c>
      <c r="C46" s="12" t="s">
        <v>80</v>
      </c>
      <c r="D46" s="54"/>
      <c r="E46" s="55"/>
      <c r="F46" s="54"/>
      <c r="G46" s="56"/>
      <c r="H46" s="55"/>
    </row>
    <row r="47" spans="1:8" ht="22.5">
      <c r="A47" s="13"/>
      <c r="B47" s="7" t="s">
        <v>82</v>
      </c>
      <c r="C47" s="12" t="s">
        <v>83</v>
      </c>
      <c r="D47" s="54"/>
      <c r="E47" s="55"/>
      <c r="F47" s="54"/>
      <c r="G47" s="56"/>
      <c r="H47" s="55"/>
    </row>
    <row r="48" spans="1:8" ht="45">
      <c r="A48" s="13"/>
      <c r="B48" s="7" t="s">
        <v>84</v>
      </c>
      <c r="C48" s="12" t="s">
        <v>85</v>
      </c>
      <c r="D48" s="54"/>
      <c r="E48" s="55"/>
      <c r="F48" s="54"/>
      <c r="G48" s="56"/>
      <c r="H48" s="55"/>
    </row>
    <row r="49" spans="1:8" ht="22.5">
      <c r="A49" s="13"/>
      <c r="B49" s="7" t="s">
        <v>87</v>
      </c>
      <c r="C49" s="12" t="s">
        <v>88</v>
      </c>
      <c r="D49" s="54"/>
      <c r="E49" s="55"/>
      <c r="F49" s="54"/>
      <c r="G49" s="56"/>
      <c r="H49" s="55"/>
    </row>
    <row r="50" spans="1:8" ht="33.75">
      <c r="A50" s="13"/>
      <c r="B50" s="7" t="s">
        <v>76</v>
      </c>
      <c r="C50" s="12" t="s">
        <v>77</v>
      </c>
      <c r="D50" s="54"/>
      <c r="E50" s="55"/>
      <c r="F50" s="54"/>
      <c r="G50" s="56"/>
      <c r="H50" s="55"/>
    </row>
    <row r="51" spans="1:8" ht="33.75">
      <c r="A51" s="13"/>
      <c r="B51" s="7" t="s">
        <v>78</v>
      </c>
      <c r="C51" s="12" t="s">
        <v>79</v>
      </c>
      <c r="D51" s="54"/>
      <c r="E51" s="55"/>
      <c r="F51" s="54"/>
      <c r="G51" s="56"/>
      <c r="H51" s="55"/>
    </row>
    <row r="52" spans="1:8" ht="45.75" thickBot="1">
      <c r="A52" s="21"/>
      <c r="B52" s="22" t="s">
        <v>89</v>
      </c>
      <c r="C52" s="20" t="s">
        <v>71</v>
      </c>
      <c r="D52" s="57"/>
      <c r="E52" s="58"/>
      <c r="F52" s="57"/>
      <c r="G52" s="59"/>
      <c r="H52" s="58"/>
    </row>
    <row r="58" ht="12.75">
      <c r="G58" t="s">
        <v>101</v>
      </c>
    </row>
    <row r="59" spans="1:8" ht="12.75">
      <c r="A59" s="17"/>
      <c r="B59" s="18" t="s">
        <v>100</v>
      </c>
      <c r="C59" s="2"/>
      <c r="D59" s="2"/>
      <c r="E59" s="2">
        <v>30</v>
      </c>
      <c r="F59" s="2">
        <v>25</v>
      </c>
      <c r="G59" s="2">
        <v>20</v>
      </c>
      <c r="H59" s="2">
        <v>25</v>
      </c>
    </row>
    <row r="60" spans="1:9" ht="67.5">
      <c r="A60" s="5" t="s">
        <v>75</v>
      </c>
      <c r="B60" s="8" t="s">
        <v>19</v>
      </c>
      <c r="C60" s="1"/>
      <c r="D60" s="32" t="s">
        <v>94</v>
      </c>
      <c r="E60" s="33" t="s">
        <v>95</v>
      </c>
      <c r="F60" s="33" t="s">
        <v>96</v>
      </c>
      <c r="G60" s="33" t="s">
        <v>97</v>
      </c>
      <c r="H60" s="33" t="s">
        <v>98</v>
      </c>
      <c r="I60" s="34"/>
    </row>
    <row r="61" spans="1:8" ht="12.75">
      <c r="A61" s="11"/>
      <c r="B61" s="6"/>
      <c r="C61" s="12"/>
      <c r="D61" s="15"/>
      <c r="E61" s="15"/>
      <c r="F61" s="15"/>
      <c r="G61" s="15"/>
      <c r="H61" s="15"/>
    </row>
    <row r="62" spans="1:8" ht="56.25">
      <c r="A62" s="13"/>
      <c r="B62" s="6" t="s">
        <v>11</v>
      </c>
      <c r="C62" s="14" t="s">
        <v>12</v>
      </c>
      <c r="D62" s="16">
        <f>SUM(D63:D64)</f>
        <v>0</v>
      </c>
      <c r="E62" s="16">
        <f>SUM(E63:E64)</f>
        <v>0</v>
      </c>
      <c r="F62" s="16">
        <f>SUM(F63:F64)</f>
        <v>0</v>
      </c>
      <c r="G62" s="16">
        <f>SUM(G63:G64)</f>
        <v>0</v>
      </c>
      <c r="H62" s="16">
        <f>SUM(H63:H64)</f>
        <v>0</v>
      </c>
    </row>
    <row r="63" spans="1:8" ht="45">
      <c r="A63" s="11"/>
      <c r="B63" s="7" t="s">
        <v>13</v>
      </c>
      <c r="C63" s="12" t="s">
        <v>14</v>
      </c>
      <c r="D63" s="27"/>
      <c r="E63" s="15"/>
      <c r="F63" s="15"/>
      <c r="G63" s="15"/>
      <c r="H63" s="15"/>
    </row>
    <row r="64" spans="1:8" ht="33.75">
      <c r="A64" s="11"/>
      <c r="B64" s="7" t="s">
        <v>15</v>
      </c>
      <c r="C64" s="12" t="s">
        <v>16</v>
      </c>
      <c r="D64" s="26"/>
      <c r="E64" s="15"/>
      <c r="F64" s="15"/>
      <c r="G64" s="15"/>
      <c r="H64" s="15"/>
    </row>
    <row r="65" spans="1:8" ht="45">
      <c r="A65" s="13"/>
      <c r="B65" s="6" t="s">
        <v>17</v>
      </c>
      <c r="C65" s="14" t="s">
        <v>18</v>
      </c>
      <c r="D65" s="25">
        <f>SUM(D66:D70)</f>
        <v>0</v>
      </c>
      <c r="E65" s="16">
        <f>SUM(E66:E70)</f>
        <v>0</v>
      </c>
      <c r="F65" s="16">
        <f>SUM(F66:F70)</f>
        <v>0</v>
      </c>
      <c r="G65" s="16">
        <f>SUM(G66:G70)</f>
        <v>0</v>
      </c>
      <c r="H65" s="16">
        <f>SUM(H66:H70)</f>
        <v>0</v>
      </c>
    </row>
    <row r="66" spans="1:8" ht="56.25">
      <c r="A66" s="11"/>
      <c r="B66" s="7" t="s">
        <v>20</v>
      </c>
      <c r="C66" s="12" t="s">
        <v>21</v>
      </c>
      <c r="D66" s="26"/>
      <c r="E66" s="15"/>
      <c r="F66" s="15"/>
      <c r="G66" s="15"/>
      <c r="H66" s="15"/>
    </row>
    <row r="67" spans="1:8" ht="45">
      <c r="A67" s="11"/>
      <c r="B67" s="7" t="s">
        <v>22</v>
      </c>
      <c r="C67" s="12" t="s">
        <v>23</v>
      </c>
      <c r="D67" s="26"/>
      <c r="E67" s="15"/>
      <c r="F67" s="15"/>
      <c r="G67" s="15"/>
      <c r="H67" s="15"/>
    </row>
    <row r="68" spans="1:8" ht="67.5">
      <c r="A68" s="11"/>
      <c r="B68" s="7" t="s">
        <v>9</v>
      </c>
      <c r="C68" s="12" t="s">
        <v>24</v>
      </c>
      <c r="D68" s="26"/>
      <c r="E68" s="15"/>
      <c r="F68" s="15"/>
      <c r="G68" s="15"/>
      <c r="H68" s="15"/>
    </row>
    <row r="69" spans="1:8" ht="45">
      <c r="A69" s="11"/>
      <c r="B69" s="7" t="s">
        <v>25</v>
      </c>
      <c r="C69" s="12" t="s">
        <v>26</v>
      </c>
      <c r="D69" s="26"/>
      <c r="E69" s="15"/>
      <c r="F69" s="15"/>
      <c r="G69" s="15"/>
      <c r="H69" s="15"/>
    </row>
    <row r="70" spans="1:8" ht="45">
      <c r="A70" s="11"/>
      <c r="B70" s="7" t="s">
        <v>27</v>
      </c>
      <c r="C70" s="12" t="s">
        <v>28</v>
      </c>
      <c r="D70" s="27"/>
      <c r="E70" s="15"/>
      <c r="F70" s="15"/>
      <c r="G70" s="15"/>
      <c r="H70" s="15"/>
    </row>
    <row r="71" spans="1:8" ht="45">
      <c r="A71" s="13"/>
      <c r="B71" s="6" t="s">
        <v>90</v>
      </c>
      <c r="C71" s="14" t="s">
        <v>29</v>
      </c>
      <c r="D71" s="25">
        <f>SUM(D72:D75)</f>
        <v>0</v>
      </c>
      <c r="E71" s="16">
        <f>SUM(E72:E75)</f>
        <v>0</v>
      </c>
      <c r="F71" s="16">
        <f>SUM(F72:F75)</f>
        <v>0</v>
      </c>
      <c r="G71" s="16">
        <f>SUM(G72:G75)</f>
        <v>0</v>
      </c>
      <c r="H71" s="16">
        <f>SUM(H72:H75)</f>
        <v>0</v>
      </c>
    </row>
    <row r="72" spans="1:8" ht="67.5">
      <c r="A72" s="13"/>
      <c r="B72" s="4" t="s">
        <v>8</v>
      </c>
      <c r="C72" s="14" t="s">
        <v>0</v>
      </c>
      <c r="D72" s="27"/>
      <c r="E72" s="15"/>
      <c r="F72" s="15"/>
      <c r="G72" s="15"/>
      <c r="H72" s="15"/>
    </row>
    <row r="73" spans="1:8" ht="78.75">
      <c r="A73" s="13"/>
      <c r="B73" s="4" t="s">
        <v>1</v>
      </c>
      <c r="C73" s="14" t="s">
        <v>2</v>
      </c>
      <c r="D73" s="27"/>
      <c r="E73" s="15"/>
      <c r="F73" s="15"/>
      <c r="G73" s="15"/>
      <c r="H73" s="15"/>
    </row>
    <row r="74" spans="1:8" ht="45">
      <c r="A74" s="13"/>
      <c r="B74" s="6" t="s">
        <v>3</v>
      </c>
      <c r="C74" s="14" t="s">
        <v>4</v>
      </c>
      <c r="D74" s="27"/>
      <c r="E74" s="15"/>
      <c r="F74" s="15"/>
      <c r="G74" s="15"/>
      <c r="H74" s="15"/>
    </row>
    <row r="75" spans="1:8" ht="67.5">
      <c r="A75" s="13"/>
      <c r="B75" s="4" t="s">
        <v>5</v>
      </c>
      <c r="C75" s="14" t="s">
        <v>6</v>
      </c>
      <c r="D75" s="27"/>
      <c r="E75" s="15"/>
      <c r="F75" s="15"/>
      <c r="G75" s="15"/>
      <c r="H75" s="15"/>
    </row>
    <row r="76" spans="1:8" ht="12.75">
      <c r="A76" s="13"/>
      <c r="B76" s="6" t="s">
        <v>30</v>
      </c>
      <c r="C76" s="14" t="s">
        <v>31</v>
      </c>
      <c r="D76" s="25">
        <f>SUM(D77:D90)</f>
        <v>0</v>
      </c>
      <c r="E76" s="16">
        <f>SUM(E77:E90)</f>
        <v>0</v>
      </c>
      <c r="F76" s="16">
        <f>SUM(F77:F90)</f>
        <v>0</v>
      </c>
      <c r="G76" s="16">
        <f>SUM(G77:G90)</f>
        <v>0</v>
      </c>
      <c r="H76" s="16">
        <f>SUM(H77:H90)</f>
        <v>0</v>
      </c>
    </row>
    <row r="77" spans="1:8" ht="12.75">
      <c r="A77" s="13"/>
      <c r="B77" s="7" t="s">
        <v>32</v>
      </c>
      <c r="C77" s="12" t="s">
        <v>33</v>
      </c>
      <c r="D77" s="26"/>
      <c r="E77" s="15"/>
      <c r="F77" s="15"/>
      <c r="G77" s="15"/>
      <c r="H77" s="15"/>
    </row>
    <row r="78" spans="1:8" ht="12.75">
      <c r="A78" s="13"/>
      <c r="B78" s="6" t="s">
        <v>34</v>
      </c>
      <c r="C78" s="10" t="s">
        <v>35</v>
      </c>
      <c r="D78" s="26"/>
      <c r="E78" s="15"/>
      <c r="F78" s="15"/>
      <c r="G78" s="15"/>
      <c r="H78" s="15"/>
    </row>
    <row r="79" spans="1:8" ht="33.75">
      <c r="A79" s="13"/>
      <c r="B79" s="7" t="s">
        <v>36</v>
      </c>
      <c r="C79" s="12" t="s">
        <v>37</v>
      </c>
      <c r="D79" s="26"/>
      <c r="E79" s="15"/>
      <c r="F79" s="15"/>
      <c r="G79" s="15"/>
      <c r="H79" s="15"/>
    </row>
    <row r="80" spans="1:8" ht="45">
      <c r="A80" s="13"/>
      <c r="B80" s="7" t="s">
        <v>7</v>
      </c>
      <c r="C80" s="12" t="s">
        <v>38</v>
      </c>
      <c r="D80" s="26"/>
      <c r="E80" s="15"/>
      <c r="F80" s="15"/>
      <c r="G80" s="15"/>
      <c r="H80" s="15"/>
    </row>
    <row r="81" spans="1:8" ht="12.75">
      <c r="A81" s="13"/>
      <c r="B81" s="7" t="s">
        <v>39</v>
      </c>
      <c r="C81" s="12" t="s">
        <v>40</v>
      </c>
      <c r="D81" s="26"/>
      <c r="E81" s="15"/>
      <c r="F81" s="15"/>
      <c r="G81" s="15"/>
      <c r="H81" s="15"/>
    </row>
    <row r="82" spans="1:8" ht="22.5">
      <c r="A82" s="13"/>
      <c r="B82" s="7" t="s">
        <v>41</v>
      </c>
      <c r="C82" s="12" t="s">
        <v>42</v>
      </c>
      <c r="D82" s="26"/>
      <c r="E82" s="15"/>
      <c r="F82" s="15"/>
      <c r="G82" s="15"/>
      <c r="H82" s="15"/>
    </row>
    <row r="83" spans="1:8" ht="22.5">
      <c r="A83" s="13"/>
      <c r="B83" s="7" t="s">
        <v>43</v>
      </c>
      <c r="C83" s="12" t="s">
        <v>44</v>
      </c>
      <c r="D83" s="26"/>
      <c r="E83" s="15"/>
      <c r="F83" s="15"/>
      <c r="G83" s="15"/>
      <c r="H83" s="15"/>
    </row>
    <row r="84" spans="1:9" ht="12.75">
      <c r="A84" s="13"/>
      <c r="B84" s="7" t="s">
        <v>45</v>
      </c>
      <c r="C84" s="12" t="s">
        <v>46</v>
      </c>
      <c r="D84" s="15"/>
      <c r="E84" s="15"/>
      <c r="F84" s="15"/>
      <c r="G84" s="15"/>
      <c r="H84" s="15"/>
      <c r="I84" s="28"/>
    </row>
    <row r="85" spans="1:8" ht="67.5">
      <c r="A85" s="13"/>
      <c r="B85" s="7" t="s">
        <v>47</v>
      </c>
      <c r="C85" s="12" t="s">
        <v>48</v>
      </c>
      <c r="D85" s="15"/>
      <c r="E85" s="15"/>
      <c r="F85" s="15"/>
      <c r="G85" s="15"/>
      <c r="H85" s="15"/>
    </row>
    <row r="86" spans="1:8" ht="33.75">
      <c r="A86" s="13"/>
      <c r="B86" s="7" t="s">
        <v>49</v>
      </c>
      <c r="C86" s="12" t="s">
        <v>50</v>
      </c>
      <c r="D86" s="15"/>
      <c r="E86" s="15"/>
      <c r="F86" s="15"/>
      <c r="G86" s="15"/>
      <c r="H86" s="15"/>
    </row>
    <row r="87" spans="1:8" ht="22.5">
      <c r="A87" s="13"/>
      <c r="B87" s="7" t="s">
        <v>51</v>
      </c>
      <c r="C87" s="12" t="s">
        <v>52</v>
      </c>
      <c r="D87" s="15"/>
      <c r="E87" s="15"/>
      <c r="F87" s="15"/>
      <c r="G87" s="15"/>
      <c r="H87" s="15"/>
    </row>
    <row r="88" spans="1:8" ht="33.75">
      <c r="A88" s="13"/>
      <c r="B88" s="7" t="s">
        <v>53</v>
      </c>
      <c r="C88" s="12" t="s">
        <v>54</v>
      </c>
      <c r="D88" s="15"/>
      <c r="E88" s="15"/>
      <c r="F88" s="15"/>
      <c r="G88" s="15"/>
      <c r="H88" s="15"/>
    </row>
    <row r="89" spans="1:8" ht="56.25">
      <c r="A89" s="13"/>
      <c r="B89" s="7" t="s">
        <v>55</v>
      </c>
      <c r="C89" s="12" t="s">
        <v>56</v>
      </c>
      <c r="D89" s="15"/>
      <c r="E89" s="15"/>
      <c r="F89" s="15"/>
      <c r="G89" s="15"/>
      <c r="H89" s="15"/>
    </row>
    <row r="90" spans="1:8" ht="45">
      <c r="A90" s="13"/>
      <c r="B90" s="7" t="s">
        <v>64</v>
      </c>
      <c r="C90" s="12" t="s">
        <v>57</v>
      </c>
      <c r="D90" s="15"/>
      <c r="E90" s="15"/>
      <c r="F90" s="15"/>
      <c r="G90" s="15"/>
      <c r="H90" s="15"/>
    </row>
    <row r="91" spans="1:9" ht="22.5">
      <c r="A91" s="13"/>
      <c r="B91" s="6" t="s">
        <v>58</v>
      </c>
      <c r="C91" s="14"/>
      <c r="D91" s="16">
        <f>SUM(D62,D65,D71,D76)</f>
        <v>0</v>
      </c>
      <c r="E91" s="16">
        <f>SUM(E62,E65,E71,E76)</f>
        <v>0</v>
      </c>
      <c r="F91" s="16">
        <f>SUM(F62,F65,F71,F76)</f>
        <v>0</v>
      </c>
      <c r="G91" s="16">
        <f>G65+G71+G76</f>
        <v>0</v>
      </c>
      <c r="H91" s="16">
        <f>SUM(H62,H65,H71,H76)</f>
        <v>0</v>
      </c>
      <c r="I91" s="35"/>
    </row>
    <row r="92" spans="1:8" ht="22.5">
      <c r="A92" s="13"/>
      <c r="B92" s="7" t="s">
        <v>99</v>
      </c>
      <c r="C92" s="14" t="s">
        <v>59</v>
      </c>
      <c r="D92" s="15"/>
      <c r="E92" s="15"/>
      <c r="F92" s="15"/>
      <c r="G92" s="15"/>
      <c r="H92" s="15"/>
    </row>
    <row r="93" spans="1:8" ht="22.5">
      <c r="A93" s="13"/>
      <c r="B93" s="7" t="s">
        <v>60</v>
      </c>
      <c r="C93" s="14" t="s">
        <v>61</v>
      </c>
      <c r="D93" s="15"/>
      <c r="E93" s="15"/>
      <c r="F93" s="15"/>
      <c r="G93" s="15"/>
      <c r="H93" s="15"/>
    </row>
    <row r="94" spans="1:8" ht="33.75">
      <c r="A94" s="13"/>
      <c r="B94" s="6" t="s">
        <v>62</v>
      </c>
      <c r="C94" s="14"/>
      <c r="D94" s="16">
        <f>SUM(D92:D93)</f>
        <v>0</v>
      </c>
      <c r="E94" s="16">
        <f>SUM(E92:E93)</f>
        <v>0</v>
      </c>
      <c r="F94" s="16">
        <f>SUM(F92:F93)</f>
        <v>0</v>
      </c>
      <c r="G94" s="16">
        <f>SUM(G92:G93)</f>
        <v>0</v>
      </c>
      <c r="H94" s="16">
        <f>SUM(H92:H93)</f>
        <v>0</v>
      </c>
    </row>
    <row r="95" spans="1:8" ht="45">
      <c r="A95" s="13"/>
      <c r="B95" s="6" t="s">
        <v>64</v>
      </c>
      <c r="C95" s="14" t="s">
        <v>65</v>
      </c>
      <c r="D95" s="15"/>
      <c r="E95" s="15"/>
      <c r="F95" s="15"/>
      <c r="G95" s="15"/>
      <c r="H95" s="15"/>
    </row>
    <row r="96" spans="1:8" ht="22.5">
      <c r="A96" s="13"/>
      <c r="B96" s="6" t="s">
        <v>73</v>
      </c>
      <c r="C96" s="14" t="s">
        <v>63</v>
      </c>
      <c r="D96" s="16">
        <f>SUM(D94:D95)</f>
        <v>0</v>
      </c>
      <c r="E96" s="16">
        <f>SUM(E94:E95)</f>
        <v>0</v>
      </c>
      <c r="F96" s="16">
        <f>SUM(F94:F95)</f>
        <v>0</v>
      </c>
      <c r="G96" s="16">
        <f>SUM(G94:G95)</f>
        <v>0</v>
      </c>
      <c r="H96" s="16">
        <f>SUM(H94:H95)</f>
        <v>0</v>
      </c>
    </row>
    <row r="97" spans="1:9" ht="12.75">
      <c r="A97" s="11"/>
      <c r="B97" s="7"/>
      <c r="C97" s="12" t="s">
        <v>10</v>
      </c>
      <c r="D97" s="16">
        <f>D91+D96</f>
        <v>0</v>
      </c>
      <c r="E97" s="16">
        <f>E91+E96</f>
        <v>0</v>
      </c>
      <c r="F97" s="16">
        <f>F91</f>
        <v>0</v>
      </c>
      <c r="G97" s="16">
        <f>G91+G96</f>
        <v>0</v>
      </c>
      <c r="H97" s="23">
        <f>H91+H96</f>
        <v>0</v>
      </c>
      <c r="I97" s="36"/>
    </row>
    <row r="98" spans="1:8" ht="22.5">
      <c r="A98" s="13"/>
      <c r="B98" s="6" t="s">
        <v>72</v>
      </c>
      <c r="C98" s="14"/>
      <c r="D98" s="54" t="s">
        <v>91</v>
      </c>
      <c r="E98" s="55"/>
      <c r="F98" s="54" t="s">
        <v>92</v>
      </c>
      <c r="G98" s="56"/>
      <c r="H98" s="55"/>
    </row>
    <row r="99" spans="1:8" ht="45">
      <c r="A99" s="13"/>
      <c r="B99" s="6" t="s">
        <v>74</v>
      </c>
      <c r="C99" s="14" t="s">
        <v>12</v>
      </c>
      <c r="D99" s="54"/>
      <c r="E99" s="55"/>
      <c r="F99" s="54"/>
      <c r="G99" s="56"/>
      <c r="H99" s="55"/>
    </row>
    <row r="100" spans="1:8" ht="33.75">
      <c r="A100" s="13"/>
      <c r="B100" s="7" t="s">
        <v>86</v>
      </c>
      <c r="C100" s="12" t="s">
        <v>66</v>
      </c>
      <c r="D100" s="54"/>
      <c r="E100" s="55"/>
      <c r="F100" s="54"/>
      <c r="G100" s="56"/>
      <c r="H100" s="55"/>
    </row>
    <row r="101" spans="1:8" ht="22.5">
      <c r="A101" s="13"/>
      <c r="B101" s="7" t="s">
        <v>67</v>
      </c>
      <c r="C101" s="12" t="s">
        <v>68</v>
      </c>
      <c r="D101" s="54"/>
      <c r="E101" s="55"/>
      <c r="F101" s="54"/>
      <c r="G101" s="56"/>
      <c r="H101" s="55"/>
    </row>
    <row r="102" spans="1:8" ht="22.5">
      <c r="A102" s="13"/>
      <c r="B102" s="7" t="s">
        <v>69</v>
      </c>
      <c r="C102" s="12" t="s">
        <v>70</v>
      </c>
      <c r="D102" s="54"/>
      <c r="E102" s="55"/>
      <c r="F102" s="54"/>
      <c r="G102" s="56"/>
      <c r="H102" s="55"/>
    </row>
    <row r="103" spans="1:8" ht="22.5">
      <c r="A103" s="13"/>
      <c r="B103" s="7" t="s">
        <v>81</v>
      </c>
      <c r="C103" s="12" t="s">
        <v>80</v>
      </c>
      <c r="D103" s="54"/>
      <c r="E103" s="55"/>
      <c r="F103" s="54"/>
      <c r="G103" s="56"/>
      <c r="H103" s="55"/>
    </row>
    <row r="104" spans="1:8" ht="22.5">
      <c r="A104" s="13"/>
      <c r="B104" s="7" t="s">
        <v>82</v>
      </c>
      <c r="C104" s="12" t="s">
        <v>83</v>
      </c>
      <c r="D104" s="54"/>
      <c r="E104" s="55"/>
      <c r="F104" s="54"/>
      <c r="G104" s="56"/>
      <c r="H104" s="55"/>
    </row>
    <row r="105" spans="1:8" ht="45">
      <c r="A105" s="13"/>
      <c r="B105" s="7" t="s">
        <v>84</v>
      </c>
      <c r="C105" s="12" t="s">
        <v>85</v>
      </c>
      <c r="D105" s="54"/>
      <c r="E105" s="55"/>
      <c r="F105" s="54"/>
      <c r="G105" s="56"/>
      <c r="H105" s="55"/>
    </row>
    <row r="106" spans="1:8" ht="22.5">
      <c r="A106" s="13"/>
      <c r="B106" s="7" t="s">
        <v>87</v>
      </c>
      <c r="C106" s="12" t="s">
        <v>88</v>
      </c>
      <c r="D106" s="54"/>
      <c r="E106" s="55"/>
      <c r="F106" s="54"/>
      <c r="G106" s="56"/>
      <c r="H106" s="55"/>
    </row>
    <row r="107" spans="1:8" ht="33.75">
      <c r="A107" s="13"/>
      <c r="B107" s="7" t="s">
        <v>76</v>
      </c>
      <c r="C107" s="12" t="s">
        <v>77</v>
      </c>
      <c r="D107" s="54"/>
      <c r="E107" s="55"/>
      <c r="F107" s="54"/>
      <c r="G107" s="56"/>
      <c r="H107" s="55"/>
    </row>
    <row r="108" spans="1:8" ht="33.75">
      <c r="A108" s="13"/>
      <c r="B108" s="7" t="s">
        <v>78</v>
      </c>
      <c r="C108" s="12" t="s">
        <v>79</v>
      </c>
      <c r="D108" s="54"/>
      <c r="E108" s="55"/>
      <c r="F108" s="54"/>
      <c r="G108" s="56"/>
      <c r="H108" s="55"/>
    </row>
    <row r="109" spans="1:8" ht="45.75" thickBot="1">
      <c r="A109" s="21"/>
      <c r="B109" s="22" t="s">
        <v>89</v>
      </c>
      <c r="C109" s="20" t="s">
        <v>71</v>
      </c>
      <c r="D109" s="57"/>
      <c r="E109" s="58"/>
      <c r="F109" s="57"/>
      <c r="G109" s="59"/>
      <c r="H109" s="58"/>
    </row>
  </sheetData>
  <sheetProtection/>
  <mergeCells count="48"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51:E51"/>
    <mergeCell ref="F51:H51"/>
    <mergeCell ref="D52:E52"/>
    <mergeCell ref="F52:H52"/>
    <mergeCell ref="D48:E48"/>
    <mergeCell ref="F48:H48"/>
    <mergeCell ref="D49:E49"/>
    <mergeCell ref="F49:H49"/>
    <mergeCell ref="D50:E50"/>
    <mergeCell ref="F50:H50"/>
    <mergeCell ref="D104:E104"/>
    <mergeCell ref="F104:H104"/>
    <mergeCell ref="D99:E99"/>
    <mergeCell ref="F99:H99"/>
    <mergeCell ref="D100:E100"/>
    <mergeCell ref="F100:H100"/>
    <mergeCell ref="D101:E101"/>
    <mergeCell ref="F101:H101"/>
    <mergeCell ref="D109:E109"/>
    <mergeCell ref="F109:H109"/>
    <mergeCell ref="D105:E105"/>
    <mergeCell ref="F105:H105"/>
    <mergeCell ref="D106:E106"/>
    <mergeCell ref="F106:H106"/>
    <mergeCell ref="D107:E107"/>
    <mergeCell ref="F107:H107"/>
    <mergeCell ref="D41:E41"/>
    <mergeCell ref="F41:H41"/>
    <mergeCell ref="D98:E98"/>
    <mergeCell ref="F98:H98"/>
    <mergeCell ref="D108:E108"/>
    <mergeCell ref="F108:H108"/>
    <mergeCell ref="D102:E102"/>
    <mergeCell ref="F102:H102"/>
    <mergeCell ref="D103:E103"/>
    <mergeCell ref="F103:H10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78">
      <selection activeCell="H110" sqref="A1:H110"/>
    </sheetView>
  </sheetViews>
  <sheetFormatPr defaultColWidth="9.140625" defaultRowHeight="12.75"/>
  <cols>
    <col min="1" max="1" width="25.57421875" style="0" customWidth="1"/>
  </cols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8" ht="33" customHeight="1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  <c r="H3" s="34"/>
    </row>
    <row r="4" spans="1:7" ht="24.75" customHeight="1">
      <c r="A4" s="8" t="s">
        <v>11</v>
      </c>
      <c r="B4" s="14" t="s">
        <v>12</v>
      </c>
      <c r="C4" s="16">
        <f>C5</f>
        <v>75000</v>
      </c>
      <c r="D4" s="16">
        <f>SUM(D5:D6)</f>
        <v>22500</v>
      </c>
      <c r="E4" s="16">
        <f>SUM(E5:E6)</f>
        <v>18750</v>
      </c>
      <c r="F4" s="16">
        <f>SUM(F5:F6)</f>
        <v>15000</v>
      </c>
      <c r="G4" s="16">
        <f>SUM(G5:G6)</f>
        <v>18750</v>
      </c>
    </row>
    <row r="5" spans="1:7" ht="24.75" customHeight="1">
      <c r="A5" s="48" t="s">
        <v>13</v>
      </c>
      <c r="B5" s="12" t="s">
        <v>14</v>
      </c>
      <c r="C5" s="27">
        <v>75000</v>
      </c>
      <c r="D5" s="15">
        <v>22500</v>
      </c>
      <c r="E5" s="15">
        <v>18750</v>
      </c>
      <c r="F5" s="15">
        <v>15000</v>
      </c>
      <c r="G5" s="15">
        <v>18750</v>
      </c>
    </row>
    <row r="6" spans="1:7" ht="24.75" customHeight="1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24.75" customHeight="1">
      <c r="A7" s="8" t="s">
        <v>17</v>
      </c>
      <c r="B7" s="14" t="s">
        <v>18</v>
      </c>
      <c r="C7" s="25">
        <f>SUM(C8:C12)</f>
        <v>16500</v>
      </c>
      <c r="D7" s="16">
        <f>SUM(D8:D12)</f>
        <v>4950</v>
      </c>
      <c r="E7" s="16">
        <f>SUM(E8:E12)</f>
        <v>4125</v>
      </c>
      <c r="F7" s="16">
        <f>SUM(F8:F12)</f>
        <v>3300</v>
      </c>
      <c r="G7" s="16">
        <f>SUM(G8:G12)</f>
        <v>4125</v>
      </c>
    </row>
    <row r="8" spans="1:7" ht="24.75" customHeight="1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24.75" customHeight="1">
      <c r="A9" s="48" t="s">
        <v>22</v>
      </c>
      <c r="B9" s="12" t="s">
        <v>23</v>
      </c>
      <c r="C9" s="26">
        <v>200</v>
      </c>
      <c r="D9" s="15">
        <v>60</v>
      </c>
      <c r="E9" s="15">
        <v>50</v>
      </c>
      <c r="F9" s="15">
        <v>40</v>
      </c>
      <c r="G9" s="15">
        <v>50</v>
      </c>
    </row>
    <row r="10" spans="1:7" ht="24.75" customHeight="1">
      <c r="A10" s="48" t="s">
        <v>9</v>
      </c>
      <c r="B10" s="12" t="s">
        <v>24</v>
      </c>
      <c r="C10" s="44">
        <v>5000</v>
      </c>
      <c r="D10" s="15">
        <v>1500</v>
      </c>
      <c r="E10" s="15">
        <v>1250</v>
      </c>
      <c r="F10" s="15">
        <v>1000</v>
      </c>
      <c r="G10" s="15">
        <v>1250</v>
      </c>
    </row>
    <row r="11" spans="1:7" ht="24.75" customHeight="1">
      <c r="A11" s="48" t="s">
        <v>25</v>
      </c>
      <c r="B11" s="12" t="s">
        <v>26</v>
      </c>
      <c r="C11" s="26">
        <v>11000</v>
      </c>
      <c r="D11" s="15">
        <v>3300</v>
      </c>
      <c r="E11" s="15">
        <v>2750</v>
      </c>
      <c r="F11" s="15">
        <v>2200</v>
      </c>
      <c r="G11" s="15">
        <v>2750</v>
      </c>
    </row>
    <row r="12" spans="1:8" ht="24.75" customHeight="1">
      <c r="A12" s="48" t="s">
        <v>27</v>
      </c>
      <c r="B12" s="12" t="s">
        <v>28</v>
      </c>
      <c r="C12" s="27">
        <v>300</v>
      </c>
      <c r="D12" s="15">
        <v>90</v>
      </c>
      <c r="E12" s="15">
        <v>75</v>
      </c>
      <c r="F12" s="15">
        <v>60</v>
      </c>
      <c r="G12" s="15">
        <v>75</v>
      </c>
      <c r="H12" s="43"/>
    </row>
    <row r="13" spans="1:7" ht="24.75" customHeight="1">
      <c r="A13" s="8" t="s">
        <v>90</v>
      </c>
      <c r="B13" s="14" t="s">
        <v>29</v>
      </c>
      <c r="C13" s="45">
        <f>SUM(C14:C17)</f>
        <v>16447</v>
      </c>
      <c r="D13" s="16">
        <f>SUM(D14:D17)</f>
        <v>4934</v>
      </c>
      <c r="E13" s="16">
        <f>SUM(E14:E17)</f>
        <v>4112</v>
      </c>
      <c r="F13" s="16">
        <f>SUM(F14:F17)</f>
        <v>3289</v>
      </c>
      <c r="G13" s="16">
        <f>SUM(G14:G17)</f>
        <v>4112</v>
      </c>
    </row>
    <row r="14" spans="1:7" ht="24.75" customHeight="1">
      <c r="A14" s="49" t="s">
        <v>8</v>
      </c>
      <c r="B14" s="14" t="s">
        <v>0</v>
      </c>
      <c r="C14" s="45">
        <v>8500</v>
      </c>
      <c r="D14" s="15">
        <v>2550</v>
      </c>
      <c r="E14" s="15">
        <v>2125</v>
      </c>
      <c r="F14" s="15">
        <v>1700</v>
      </c>
      <c r="G14" s="15">
        <v>2125</v>
      </c>
    </row>
    <row r="15" spans="1:7" ht="24.75" customHeight="1">
      <c r="A15" s="49" t="s">
        <v>1</v>
      </c>
      <c r="B15" s="14" t="s">
        <v>2</v>
      </c>
      <c r="C15" s="45">
        <v>2600</v>
      </c>
      <c r="D15" s="15">
        <v>780</v>
      </c>
      <c r="E15" s="15">
        <v>650</v>
      </c>
      <c r="F15" s="15">
        <v>520</v>
      </c>
      <c r="G15" s="15">
        <v>650</v>
      </c>
    </row>
    <row r="16" spans="1:7" ht="24.75" customHeight="1">
      <c r="A16" s="8" t="s">
        <v>3</v>
      </c>
      <c r="B16" s="14" t="s">
        <v>4</v>
      </c>
      <c r="C16" s="45">
        <v>3847</v>
      </c>
      <c r="D16" s="15">
        <v>1154</v>
      </c>
      <c r="E16" s="15">
        <v>962</v>
      </c>
      <c r="F16" s="15">
        <v>769</v>
      </c>
      <c r="G16" s="15">
        <v>962</v>
      </c>
    </row>
    <row r="17" spans="1:7" ht="24.75" customHeight="1">
      <c r="A17" s="49" t="s">
        <v>5</v>
      </c>
      <c r="B17" s="14" t="s">
        <v>6</v>
      </c>
      <c r="C17" s="45">
        <v>1500</v>
      </c>
      <c r="D17" s="15">
        <v>450</v>
      </c>
      <c r="E17" s="15">
        <v>375</v>
      </c>
      <c r="F17" s="15">
        <v>300</v>
      </c>
      <c r="G17" s="15">
        <v>375</v>
      </c>
    </row>
    <row r="18" spans="1:7" ht="24.75" customHeight="1">
      <c r="A18" s="8" t="s">
        <v>30</v>
      </c>
      <c r="B18" s="14" t="s">
        <v>31</v>
      </c>
      <c r="C18" s="25">
        <f>SUM(C19:C31)</f>
        <v>11328</v>
      </c>
      <c r="D18" s="16">
        <f>SUM(D19:D31)</f>
        <v>3398</v>
      </c>
      <c r="E18" s="16">
        <f>SUM(E19:E31)</f>
        <v>2832</v>
      </c>
      <c r="F18" s="16">
        <f>SUM(F19:F31)</f>
        <v>2266</v>
      </c>
      <c r="G18" s="16">
        <f>SUM(G19:G31)</f>
        <v>2832</v>
      </c>
    </row>
    <row r="19" spans="1:7" ht="24.75" customHeight="1">
      <c r="A19" s="48" t="s">
        <v>32</v>
      </c>
      <c r="B19" s="12" t="s">
        <v>33</v>
      </c>
      <c r="C19" s="26">
        <v>3528</v>
      </c>
      <c r="D19" s="15">
        <v>1058</v>
      </c>
      <c r="E19" s="15">
        <v>882</v>
      </c>
      <c r="F19" s="15">
        <v>706</v>
      </c>
      <c r="G19" s="15">
        <v>882</v>
      </c>
    </row>
    <row r="20" spans="1:7" ht="24.75" customHeight="1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24.75" customHeight="1">
      <c r="A21" s="48" t="s">
        <v>36</v>
      </c>
      <c r="B21" s="12" t="s">
        <v>37</v>
      </c>
      <c r="C21" s="26">
        <v>1000</v>
      </c>
      <c r="D21" s="15">
        <v>300</v>
      </c>
      <c r="E21" s="15">
        <v>250</v>
      </c>
      <c r="F21" s="15">
        <v>200</v>
      </c>
      <c r="G21" s="15">
        <v>250</v>
      </c>
    </row>
    <row r="22" spans="1:7" ht="24.75" customHeight="1">
      <c r="A22" s="48" t="s">
        <v>7</v>
      </c>
      <c r="B22" s="12" t="s">
        <v>38</v>
      </c>
      <c r="C22" s="26"/>
      <c r="D22" s="15"/>
      <c r="E22" s="15"/>
      <c r="F22" s="15"/>
      <c r="G22" s="15"/>
    </row>
    <row r="23" spans="1:7" ht="24.75" customHeight="1">
      <c r="A23" s="48" t="s">
        <v>39</v>
      </c>
      <c r="B23" s="12" t="s">
        <v>40</v>
      </c>
      <c r="C23" s="26">
        <v>200</v>
      </c>
      <c r="D23" s="15">
        <v>60</v>
      </c>
      <c r="E23" s="15">
        <v>50</v>
      </c>
      <c r="F23" s="15">
        <v>40</v>
      </c>
      <c r="G23" s="15">
        <v>50</v>
      </c>
    </row>
    <row r="24" spans="1:7" ht="24.75" customHeight="1">
      <c r="A24" s="48" t="s">
        <v>41</v>
      </c>
      <c r="B24" s="12" t="s">
        <v>42</v>
      </c>
      <c r="C24" s="26">
        <v>2000</v>
      </c>
      <c r="D24" s="15">
        <v>600</v>
      </c>
      <c r="E24" s="15">
        <v>500</v>
      </c>
      <c r="F24" s="15">
        <v>400</v>
      </c>
      <c r="G24" s="15">
        <v>500</v>
      </c>
    </row>
    <row r="25" spans="1:7" ht="24.75" customHeight="1">
      <c r="A25" s="48" t="s">
        <v>43</v>
      </c>
      <c r="B25" s="12" t="s">
        <v>44</v>
      </c>
      <c r="C25" s="26">
        <v>4000</v>
      </c>
      <c r="D25" s="15">
        <v>1200</v>
      </c>
      <c r="E25" s="15">
        <v>1000</v>
      </c>
      <c r="F25" s="15">
        <v>800</v>
      </c>
      <c r="G25" s="15">
        <v>1000</v>
      </c>
    </row>
    <row r="26" spans="1:8" ht="24.75" customHeight="1">
      <c r="A26" s="48" t="s">
        <v>45</v>
      </c>
      <c r="B26" s="12" t="s">
        <v>46</v>
      </c>
      <c r="C26" s="15"/>
      <c r="D26" s="15"/>
      <c r="E26" s="15"/>
      <c r="F26" s="15"/>
      <c r="G26" s="15"/>
      <c r="H26" s="28"/>
    </row>
    <row r="27" spans="1:7" ht="24.75" customHeight="1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24.75" customHeight="1">
      <c r="A28" s="48" t="s">
        <v>49</v>
      </c>
      <c r="B28" s="12" t="s">
        <v>50</v>
      </c>
      <c r="C28" s="46">
        <v>300</v>
      </c>
      <c r="D28" s="15">
        <v>90</v>
      </c>
      <c r="E28" s="15">
        <v>75</v>
      </c>
      <c r="F28" s="15">
        <v>60</v>
      </c>
      <c r="G28" s="15">
        <v>75</v>
      </c>
    </row>
    <row r="29" spans="1:7" ht="24.75" customHeight="1">
      <c r="A29" s="48" t="s">
        <v>51</v>
      </c>
      <c r="B29" s="12" t="s">
        <v>52</v>
      </c>
      <c r="C29" s="15">
        <v>100</v>
      </c>
      <c r="D29" s="15">
        <v>30</v>
      </c>
      <c r="E29" s="15">
        <v>25</v>
      </c>
      <c r="F29" s="15">
        <v>20</v>
      </c>
      <c r="G29" s="15">
        <v>25</v>
      </c>
    </row>
    <row r="30" spans="1:7" ht="24.75" customHeight="1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24.75" customHeight="1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24.75" customHeight="1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8" ht="24.75" customHeight="1">
      <c r="A33" s="8" t="s">
        <v>58</v>
      </c>
      <c r="B33" s="14"/>
      <c r="C33" s="16">
        <f>SUM(C4,C7,C13,C18,C32)</f>
        <v>119275</v>
      </c>
      <c r="D33" s="16">
        <f>SUM(D4,D7,D13,D18,D32)</f>
        <v>35782</v>
      </c>
      <c r="E33" s="16">
        <f>SUM(E4,E7,E13,E18,E32)</f>
        <v>29819</v>
      </c>
      <c r="F33" s="16">
        <f>F4+F7+F13+F18+F32</f>
        <v>23855</v>
      </c>
      <c r="G33" s="16">
        <f>SUM(G4,G7,G13,G18,G32)</f>
        <v>29819</v>
      </c>
      <c r="H33" s="31"/>
    </row>
    <row r="34" spans="1:7" ht="24.75" customHeight="1">
      <c r="A34" s="48" t="s">
        <v>99</v>
      </c>
      <c r="B34" s="14" t="s">
        <v>59</v>
      </c>
      <c r="C34" s="15"/>
      <c r="D34" s="15"/>
      <c r="E34" s="15"/>
      <c r="F34" s="15"/>
      <c r="G34" s="15"/>
    </row>
    <row r="35" spans="1:7" ht="24.75" customHeight="1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24.75" customHeight="1">
      <c r="A36" s="8" t="s">
        <v>62</v>
      </c>
      <c r="B36" s="14"/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  <c r="G36" s="16">
        <f>SUM(G34:G35)</f>
        <v>0</v>
      </c>
    </row>
    <row r="37" spans="1:7" ht="24.75" customHeight="1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8" ht="24.75" customHeight="1">
      <c r="A38" s="8" t="s">
        <v>73</v>
      </c>
      <c r="B38" s="14" t="s">
        <v>63</v>
      </c>
      <c r="C38" s="16">
        <f>C33</f>
        <v>119275</v>
      </c>
      <c r="D38" s="16">
        <f>D33</f>
        <v>35782</v>
      </c>
      <c r="E38" s="16">
        <f>E33</f>
        <v>29819</v>
      </c>
      <c r="F38" s="16">
        <f>F33</f>
        <v>23855</v>
      </c>
      <c r="G38" s="16">
        <f>G33</f>
        <v>29819</v>
      </c>
      <c r="H38" s="31"/>
    </row>
    <row r="39" spans="1:7" ht="24.75" customHeight="1">
      <c r="A39" s="48"/>
      <c r="B39" s="12" t="s">
        <v>10</v>
      </c>
      <c r="C39" s="16"/>
      <c r="D39" s="16"/>
      <c r="E39" s="16"/>
      <c r="F39" s="16"/>
      <c r="G39" s="23"/>
    </row>
    <row r="40" spans="1:7" ht="24.75" customHeight="1">
      <c r="A40" s="8" t="s">
        <v>72</v>
      </c>
      <c r="B40" s="14"/>
      <c r="C40" s="54" t="s">
        <v>91</v>
      </c>
      <c r="D40" s="55"/>
      <c r="E40" s="54" t="s">
        <v>92</v>
      </c>
      <c r="F40" s="56"/>
      <c r="G40" s="55"/>
    </row>
    <row r="41" spans="1:7" ht="24.75" customHeight="1">
      <c r="A41" s="8" t="s">
        <v>74</v>
      </c>
      <c r="B41" s="14" t="s">
        <v>12</v>
      </c>
      <c r="C41" s="54"/>
      <c r="D41" s="55"/>
      <c r="E41" s="54"/>
      <c r="F41" s="56"/>
      <c r="G41" s="55"/>
    </row>
    <row r="42" spans="1:7" ht="24.75" customHeight="1">
      <c r="A42" s="48" t="s">
        <v>86</v>
      </c>
      <c r="B42" s="12" t="s">
        <v>66</v>
      </c>
      <c r="C42" s="54"/>
      <c r="D42" s="55"/>
      <c r="E42" s="54"/>
      <c r="F42" s="56"/>
      <c r="G42" s="55"/>
    </row>
    <row r="43" spans="1:7" ht="24.75" customHeight="1">
      <c r="A43" s="48" t="s">
        <v>67</v>
      </c>
      <c r="B43" s="12" t="s">
        <v>68</v>
      </c>
      <c r="C43" s="54"/>
      <c r="D43" s="55"/>
      <c r="E43" s="54"/>
      <c r="F43" s="56"/>
      <c r="G43" s="55"/>
    </row>
    <row r="44" spans="1:7" ht="24.75" customHeight="1">
      <c r="A44" s="48" t="s">
        <v>69</v>
      </c>
      <c r="B44" s="12" t="s">
        <v>70</v>
      </c>
      <c r="C44" s="54"/>
      <c r="D44" s="55"/>
      <c r="E44" s="54"/>
      <c r="F44" s="56"/>
      <c r="G44" s="55"/>
    </row>
    <row r="45" spans="1:7" ht="24.75" customHeight="1">
      <c r="A45" s="48" t="s">
        <v>81</v>
      </c>
      <c r="B45" s="12" t="s">
        <v>80</v>
      </c>
      <c r="C45" s="54"/>
      <c r="D45" s="55"/>
      <c r="E45" s="54"/>
      <c r="F45" s="56"/>
      <c r="G45" s="55"/>
    </row>
    <row r="46" spans="1:7" ht="24.75" customHeight="1">
      <c r="A46" s="48" t="s">
        <v>82</v>
      </c>
      <c r="B46" s="12" t="s">
        <v>83</v>
      </c>
      <c r="C46" s="54"/>
      <c r="D46" s="55"/>
      <c r="E46" s="54"/>
      <c r="F46" s="56"/>
      <c r="G46" s="55"/>
    </row>
    <row r="47" spans="1:7" ht="24.75" customHeight="1">
      <c r="A47" s="48" t="s">
        <v>84</v>
      </c>
      <c r="B47" s="12" t="s">
        <v>85</v>
      </c>
      <c r="C47" s="54"/>
      <c r="D47" s="55"/>
      <c r="E47" s="54"/>
      <c r="F47" s="56"/>
      <c r="G47" s="55"/>
    </row>
    <row r="48" spans="1:7" ht="24.75" customHeight="1">
      <c r="A48" s="48" t="s">
        <v>87</v>
      </c>
      <c r="B48" s="12" t="s">
        <v>88</v>
      </c>
      <c r="C48" s="54"/>
      <c r="D48" s="55"/>
      <c r="E48" s="54"/>
      <c r="F48" s="56"/>
      <c r="G48" s="55"/>
    </row>
    <row r="49" spans="1:7" ht="24.75" customHeight="1">
      <c r="A49" s="48" t="s">
        <v>76</v>
      </c>
      <c r="B49" s="12" t="s">
        <v>77</v>
      </c>
      <c r="C49" s="54"/>
      <c r="D49" s="55"/>
      <c r="E49" s="54"/>
      <c r="F49" s="56"/>
      <c r="G49" s="55"/>
    </row>
    <row r="50" spans="1:7" ht="24.75" customHeight="1">
      <c r="A50" s="48" t="s">
        <v>78</v>
      </c>
      <c r="B50" s="12" t="s">
        <v>79</v>
      </c>
      <c r="C50" s="54"/>
      <c r="D50" s="55"/>
      <c r="E50" s="54"/>
      <c r="F50" s="56"/>
      <c r="G50" s="55"/>
    </row>
    <row r="51" spans="1:7" ht="24.75" customHeight="1" thickBot="1">
      <c r="A51" s="48" t="s">
        <v>89</v>
      </c>
      <c r="B51" s="20" t="s">
        <v>71</v>
      </c>
      <c r="C51" s="57"/>
      <c r="D51" s="58"/>
      <c r="E51" s="57"/>
      <c r="F51" s="59"/>
      <c r="G51" s="58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>
      <c r="F57" t="s">
        <v>101</v>
      </c>
    </row>
    <row r="58" spans="1:7" ht="24.75" customHeight="1">
      <c r="A58" s="18" t="s">
        <v>100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8" ht="24.75" customHeight="1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  <c r="H59" s="34"/>
    </row>
    <row r="60" spans="1:7" ht="24.75" customHeight="1">
      <c r="A60" s="6"/>
      <c r="B60" s="12"/>
      <c r="C60" s="15"/>
      <c r="D60" s="15"/>
      <c r="E60" s="15"/>
      <c r="F60" s="15"/>
      <c r="G60" s="15"/>
    </row>
    <row r="61" spans="1:7" ht="24.75" customHeight="1">
      <c r="A61" s="6" t="s">
        <v>11</v>
      </c>
      <c r="B61" s="14" t="s">
        <v>12</v>
      </c>
      <c r="C61" s="16">
        <f>SUM(C62:C63)</f>
        <v>0</v>
      </c>
      <c r="D61" s="16">
        <f>SUM(D62:D63)</f>
        <v>0</v>
      </c>
      <c r="E61" s="16">
        <f>SUM(E62:E63)</f>
        <v>0</v>
      </c>
      <c r="F61" s="16">
        <f>SUM(F62:F63)</f>
        <v>0</v>
      </c>
      <c r="G61" s="16">
        <f>SUM(G62:G63)</f>
        <v>0</v>
      </c>
    </row>
    <row r="62" spans="1:7" ht="24.75" customHeight="1">
      <c r="A62" s="7" t="s">
        <v>13</v>
      </c>
      <c r="B62" s="12" t="s">
        <v>14</v>
      </c>
      <c r="C62" s="27"/>
      <c r="D62" s="15"/>
      <c r="E62" s="15"/>
      <c r="F62" s="15"/>
      <c r="G62" s="15"/>
    </row>
    <row r="63" spans="1:7" ht="24.75" customHeight="1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24.75" customHeight="1">
      <c r="A64" s="6" t="s">
        <v>17</v>
      </c>
      <c r="B64" s="14" t="s">
        <v>18</v>
      </c>
      <c r="C64" s="25">
        <f>SUM(C65:C69)</f>
        <v>0</v>
      </c>
      <c r="D64" s="16">
        <f>SUM(D65:D69)</f>
        <v>0</v>
      </c>
      <c r="E64" s="16">
        <f>SUM(E65:E69)</f>
        <v>0</v>
      </c>
      <c r="F64" s="16">
        <f>SUM(F65:F69)</f>
        <v>0</v>
      </c>
      <c r="G64" s="16">
        <f>SUM(G65:G69)</f>
        <v>0</v>
      </c>
    </row>
    <row r="65" spans="1:7" ht="24.75" customHeight="1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24.75" customHeight="1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24.75" customHeight="1">
      <c r="A67" s="7" t="s">
        <v>9</v>
      </c>
      <c r="B67" s="12" t="s">
        <v>24</v>
      </c>
      <c r="C67" s="26"/>
      <c r="D67" s="15"/>
      <c r="E67" s="15"/>
      <c r="F67" s="15"/>
      <c r="G67" s="15"/>
    </row>
    <row r="68" spans="1:7" ht="24.75" customHeight="1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24.75" customHeight="1">
      <c r="A69" s="7" t="s">
        <v>27</v>
      </c>
      <c r="B69" s="12" t="s">
        <v>28</v>
      </c>
      <c r="C69" s="27"/>
      <c r="D69" s="15"/>
      <c r="E69" s="15"/>
      <c r="F69" s="15"/>
      <c r="G69" s="15"/>
    </row>
    <row r="70" spans="1:7" ht="24.75" customHeight="1">
      <c r="A70" s="6" t="s">
        <v>90</v>
      </c>
      <c r="B70" s="14" t="s">
        <v>29</v>
      </c>
      <c r="C70" s="25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7" ht="24.75" customHeight="1">
      <c r="A71" s="4" t="s">
        <v>8</v>
      </c>
      <c r="B71" s="14" t="s">
        <v>0</v>
      </c>
      <c r="C71" s="27"/>
      <c r="D71" s="15"/>
      <c r="E71" s="15"/>
      <c r="F71" s="15"/>
      <c r="G71" s="15"/>
    </row>
    <row r="72" spans="1:7" ht="24.75" customHeight="1">
      <c r="A72" s="4" t="s">
        <v>1</v>
      </c>
      <c r="B72" s="14" t="s">
        <v>2</v>
      </c>
      <c r="C72" s="27"/>
      <c r="D72" s="15"/>
      <c r="E72" s="15"/>
      <c r="F72" s="15"/>
      <c r="G72" s="15"/>
    </row>
    <row r="73" spans="1:7" ht="24.75" customHeight="1">
      <c r="A73" s="6" t="s">
        <v>3</v>
      </c>
      <c r="B73" s="14" t="s">
        <v>4</v>
      </c>
      <c r="C73" s="27"/>
      <c r="D73" s="15"/>
      <c r="E73" s="15"/>
      <c r="F73" s="15"/>
      <c r="G73" s="15"/>
    </row>
    <row r="74" spans="1:7" ht="24.75" customHeight="1">
      <c r="A74" s="4" t="s">
        <v>5</v>
      </c>
      <c r="B74" s="14" t="s">
        <v>6</v>
      </c>
      <c r="C74" s="27"/>
      <c r="D74" s="15"/>
      <c r="E74" s="15"/>
      <c r="F74" s="15"/>
      <c r="G74" s="15"/>
    </row>
    <row r="75" spans="1:7" ht="24.75" customHeight="1">
      <c r="A75" s="6" t="s">
        <v>30</v>
      </c>
      <c r="B75" s="14" t="s">
        <v>31</v>
      </c>
      <c r="C75" s="25">
        <f>SUM(C76:C89)</f>
        <v>0</v>
      </c>
      <c r="D75" s="16">
        <f>SUM(D76:D89)</f>
        <v>0</v>
      </c>
      <c r="E75" s="16">
        <f>SUM(E76:E89)</f>
        <v>0</v>
      </c>
      <c r="F75" s="16">
        <f>SUM(F76:F89)</f>
        <v>0</v>
      </c>
      <c r="G75" s="16">
        <f>SUM(G76:G89)</f>
        <v>0</v>
      </c>
    </row>
    <row r="76" spans="1:7" ht="24.75" customHeight="1">
      <c r="A76" s="7" t="s">
        <v>32</v>
      </c>
      <c r="B76" s="12" t="s">
        <v>33</v>
      </c>
      <c r="C76" s="26"/>
      <c r="D76" s="15"/>
      <c r="E76" s="15"/>
      <c r="F76" s="15"/>
      <c r="G76" s="15"/>
    </row>
    <row r="77" spans="1:7" ht="24.75" customHeight="1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24.75" customHeight="1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24.75" customHeight="1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24.75" customHeight="1">
      <c r="A80" s="7" t="s">
        <v>39</v>
      </c>
      <c r="B80" s="12" t="s">
        <v>40</v>
      </c>
      <c r="C80" s="26"/>
      <c r="D80" s="15"/>
      <c r="E80" s="15"/>
      <c r="F80" s="15"/>
      <c r="G80" s="15"/>
    </row>
    <row r="81" spans="1:7" ht="24.75" customHeight="1">
      <c r="A81" s="7" t="s">
        <v>41</v>
      </c>
      <c r="B81" s="12" t="s">
        <v>42</v>
      </c>
      <c r="C81" s="26"/>
      <c r="D81" s="15"/>
      <c r="E81" s="15"/>
      <c r="F81" s="15"/>
      <c r="G81" s="15"/>
    </row>
    <row r="82" spans="1:7" ht="24.75" customHeight="1">
      <c r="A82" s="7" t="s">
        <v>43</v>
      </c>
      <c r="B82" s="12" t="s">
        <v>44</v>
      </c>
      <c r="C82" s="26"/>
      <c r="D82" s="15"/>
      <c r="E82" s="15"/>
      <c r="F82" s="15"/>
      <c r="G82" s="15"/>
    </row>
    <row r="83" spans="1:8" ht="24.75" customHeight="1">
      <c r="A83" s="7" t="s">
        <v>45</v>
      </c>
      <c r="B83" s="12" t="s">
        <v>46</v>
      </c>
      <c r="C83" s="15"/>
      <c r="D83" s="15"/>
      <c r="E83" s="15"/>
      <c r="F83" s="15"/>
      <c r="G83" s="15"/>
      <c r="H83" s="28"/>
    </row>
    <row r="84" spans="1:7" ht="24.75" customHeight="1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24.75" customHeight="1">
      <c r="A85" s="7" t="s">
        <v>49</v>
      </c>
      <c r="B85" s="12" t="s">
        <v>50</v>
      </c>
      <c r="C85" s="15"/>
      <c r="D85" s="15"/>
      <c r="E85" s="15"/>
      <c r="F85" s="15"/>
      <c r="G85" s="15"/>
    </row>
    <row r="86" spans="1:7" ht="24.75" customHeight="1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24.75" customHeight="1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24.75" customHeight="1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24.75" customHeight="1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8" ht="24.75" customHeight="1">
      <c r="A90" s="6" t="s">
        <v>58</v>
      </c>
      <c r="B90" s="14"/>
      <c r="C90" s="16">
        <f>SUM(C61,C64,C70,C75)</f>
        <v>0</v>
      </c>
      <c r="D90" s="16">
        <f>SUM(D61,D64,D70,D75)</f>
        <v>0</v>
      </c>
      <c r="E90" s="16">
        <f>SUM(E61,E64,E70,E75)</f>
        <v>0</v>
      </c>
      <c r="F90" s="16">
        <f>F64+F70+F75</f>
        <v>0</v>
      </c>
      <c r="G90" s="16">
        <f>SUM(G61,G64,G70,G75)</f>
        <v>0</v>
      </c>
      <c r="H90" s="35"/>
    </row>
    <row r="91" spans="1:7" ht="24.75" customHeight="1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24.75" customHeight="1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24.75" customHeight="1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24.75" customHeight="1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24.75" customHeight="1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8" ht="24.75" customHeight="1">
      <c r="A96" s="7"/>
      <c r="B96" s="12" t="s">
        <v>10</v>
      </c>
      <c r="C96" s="16">
        <f>C90+C95</f>
        <v>0</v>
      </c>
      <c r="D96" s="16">
        <f>D90+D95</f>
        <v>0</v>
      </c>
      <c r="E96" s="16">
        <f>E90</f>
        <v>0</v>
      </c>
      <c r="F96" s="16">
        <f>F90+F95</f>
        <v>0</v>
      </c>
      <c r="G96" s="23">
        <f>G90+G95</f>
        <v>0</v>
      </c>
      <c r="H96" s="36"/>
    </row>
    <row r="97" spans="1:7" ht="24.75" customHeight="1">
      <c r="A97" s="6" t="s">
        <v>72</v>
      </c>
      <c r="B97" s="14"/>
      <c r="C97" s="54" t="s">
        <v>91</v>
      </c>
      <c r="D97" s="55"/>
      <c r="E97" s="54" t="s">
        <v>92</v>
      </c>
      <c r="F97" s="56"/>
      <c r="G97" s="55"/>
    </row>
    <row r="98" spans="1:7" ht="24.75" customHeight="1">
      <c r="A98" s="6" t="s">
        <v>74</v>
      </c>
      <c r="B98" s="14" t="s">
        <v>12</v>
      </c>
      <c r="C98" s="54"/>
      <c r="D98" s="55"/>
      <c r="E98" s="54"/>
      <c r="F98" s="56"/>
      <c r="G98" s="55"/>
    </row>
    <row r="99" spans="1:7" ht="24.75" customHeight="1">
      <c r="A99" s="7" t="s">
        <v>86</v>
      </c>
      <c r="B99" s="12" t="s">
        <v>66</v>
      </c>
      <c r="C99" s="54"/>
      <c r="D99" s="55"/>
      <c r="E99" s="54"/>
      <c r="F99" s="56"/>
      <c r="G99" s="55"/>
    </row>
    <row r="100" spans="1:7" ht="24.75" customHeight="1">
      <c r="A100" s="7" t="s">
        <v>67</v>
      </c>
      <c r="B100" s="12" t="s">
        <v>68</v>
      </c>
      <c r="C100" s="54"/>
      <c r="D100" s="55"/>
      <c r="E100" s="54"/>
      <c r="F100" s="56"/>
      <c r="G100" s="55"/>
    </row>
    <row r="101" spans="1:7" ht="24.75" customHeight="1">
      <c r="A101" s="7" t="s">
        <v>69</v>
      </c>
      <c r="B101" s="12" t="s">
        <v>70</v>
      </c>
      <c r="C101" s="54"/>
      <c r="D101" s="55"/>
      <c r="E101" s="54"/>
      <c r="F101" s="56"/>
      <c r="G101" s="55"/>
    </row>
    <row r="102" spans="1:7" ht="24.75" customHeight="1">
      <c r="A102" s="7" t="s">
        <v>81</v>
      </c>
      <c r="B102" s="12" t="s">
        <v>80</v>
      </c>
      <c r="C102" s="54"/>
      <c r="D102" s="55"/>
      <c r="E102" s="54"/>
      <c r="F102" s="56"/>
      <c r="G102" s="55"/>
    </row>
    <row r="103" spans="1:7" ht="24.75" customHeight="1">
      <c r="A103" s="7" t="s">
        <v>82</v>
      </c>
      <c r="B103" s="12" t="s">
        <v>83</v>
      </c>
      <c r="C103" s="54"/>
      <c r="D103" s="55"/>
      <c r="E103" s="54"/>
      <c r="F103" s="56"/>
      <c r="G103" s="55"/>
    </row>
    <row r="104" spans="1:7" ht="24.75" customHeight="1">
      <c r="A104" s="7" t="s">
        <v>84</v>
      </c>
      <c r="B104" s="12" t="s">
        <v>85</v>
      </c>
      <c r="C104" s="54"/>
      <c r="D104" s="55"/>
      <c r="E104" s="54"/>
      <c r="F104" s="56"/>
      <c r="G104" s="55"/>
    </row>
    <row r="105" spans="1:7" ht="24.75" customHeight="1">
      <c r="A105" s="7" t="s">
        <v>87</v>
      </c>
      <c r="B105" s="12" t="s">
        <v>88</v>
      </c>
      <c r="C105" s="54"/>
      <c r="D105" s="55"/>
      <c r="E105" s="54"/>
      <c r="F105" s="56"/>
      <c r="G105" s="55"/>
    </row>
    <row r="106" spans="1:7" ht="24.75" customHeight="1">
      <c r="A106" s="7" t="s">
        <v>76</v>
      </c>
      <c r="B106" s="12" t="s">
        <v>77</v>
      </c>
      <c r="C106" s="54"/>
      <c r="D106" s="55"/>
      <c r="E106" s="54"/>
      <c r="F106" s="56"/>
      <c r="G106" s="55"/>
    </row>
    <row r="107" spans="1:7" ht="24.75" customHeight="1">
      <c r="A107" s="7" t="s">
        <v>78</v>
      </c>
      <c r="B107" s="12" t="s">
        <v>79</v>
      </c>
      <c r="C107" s="54"/>
      <c r="D107" s="55"/>
      <c r="E107" s="54"/>
      <c r="F107" s="56"/>
      <c r="G107" s="55"/>
    </row>
    <row r="108" spans="1:7" ht="24.75" customHeight="1" thickBot="1">
      <c r="A108" s="22" t="s">
        <v>89</v>
      </c>
      <c r="B108" s="20" t="s">
        <v>71</v>
      </c>
      <c r="C108" s="57"/>
      <c r="D108" s="58"/>
      <c r="E108" s="57"/>
      <c r="F108" s="59"/>
      <c r="G108" s="58"/>
    </row>
  </sheetData>
  <sheetProtection/>
  <mergeCells count="48">
    <mergeCell ref="C106:D106"/>
    <mergeCell ref="E106:G106"/>
    <mergeCell ref="C107:D107"/>
    <mergeCell ref="E107:G107"/>
    <mergeCell ref="C108:D108"/>
    <mergeCell ref="E108:G108"/>
    <mergeCell ref="C103:D103"/>
    <mergeCell ref="E103:G103"/>
    <mergeCell ref="C104:D104"/>
    <mergeCell ref="E104:G104"/>
    <mergeCell ref="C105:D105"/>
    <mergeCell ref="E105:G105"/>
    <mergeCell ref="C100:D100"/>
    <mergeCell ref="E100:G100"/>
    <mergeCell ref="C101:D101"/>
    <mergeCell ref="E101:G101"/>
    <mergeCell ref="C102:D102"/>
    <mergeCell ref="E102:G102"/>
    <mergeCell ref="C97:D97"/>
    <mergeCell ref="E97:G97"/>
    <mergeCell ref="C98:D98"/>
    <mergeCell ref="E98:G98"/>
    <mergeCell ref="C99:D99"/>
    <mergeCell ref="E99:G99"/>
    <mergeCell ref="C49:D49"/>
    <mergeCell ref="E49:G49"/>
    <mergeCell ref="C50:D50"/>
    <mergeCell ref="E50:G50"/>
    <mergeCell ref="C51:D51"/>
    <mergeCell ref="E51:G51"/>
    <mergeCell ref="C46:D46"/>
    <mergeCell ref="E46:G46"/>
    <mergeCell ref="C47:D47"/>
    <mergeCell ref="E47:G47"/>
    <mergeCell ref="C48:D48"/>
    <mergeCell ref="E48:G48"/>
    <mergeCell ref="C43:D43"/>
    <mergeCell ref="E43:G43"/>
    <mergeCell ref="C44:D44"/>
    <mergeCell ref="E44:G44"/>
    <mergeCell ref="C45:D45"/>
    <mergeCell ref="E45:G45"/>
    <mergeCell ref="C40:D40"/>
    <mergeCell ref="E40:G40"/>
    <mergeCell ref="C41:D41"/>
    <mergeCell ref="E41:G41"/>
    <mergeCell ref="C42:D42"/>
    <mergeCell ref="E42:G42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05">
      <selection activeCell="H111" sqref="A1:H111"/>
    </sheetView>
  </sheetViews>
  <sheetFormatPr defaultColWidth="9.140625" defaultRowHeight="12.75"/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8" ht="101.25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  <c r="H3" s="34"/>
    </row>
    <row r="4" spans="1:7" ht="67.5">
      <c r="A4" s="8" t="s">
        <v>11</v>
      </c>
      <c r="B4" s="14" t="s">
        <v>12</v>
      </c>
      <c r="C4" s="16">
        <f>C5</f>
        <v>67039</v>
      </c>
      <c r="D4" s="16">
        <f>SUM(D5:D6)</f>
        <v>20111</v>
      </c>
      <c r="E4" s="16">
        <f>SUM(E5:E6)</f>
        <v>16760</v>
      </c>
      <c r="F4" s="16">
        <f>SUM(F5:F6)</f>
        <v>13408</v>
      </c>
      <c r="G4" s="16">
        <f>SUM(G5:G6)</f>
        <v>16760</v>
      </c>
    </row>
    <row r="5" spans="1:7" ht="67.5">
      <c r="A5" s="48" t="s">
        <v>13</v>
      </c>
      <c r="B5" s="12" t="s">
        <v>14</v>
      </c>
      <c r="C5" s="27">
        <v>67039</v>
      </c>
      <c r="D5" s="15">
        <v>20111</v>
      </c>
      <c r="E5" s="15">
        <v>16760</v>
      </c>
      <c r="F5" s="15">
        <v>13408</v>
      </c>
      <c r="G5" s="15">
        <v>16760</v>
      </c>
    </row>
    <row r="6" spans="1:7" ht="45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78.75">
      <c r="A7" s="8" t="s">
        <v>17</v>
      </c>
      <c r="B7" s="14" t="s">
        <v>18</v>
      </c>
      <c r="C7" s="25">
        <f>SUM(C8:C12)</f>
        <v>5300</v>
      </c>
      <c r="D7" s="16">
        <f>SUM(D8:D12)</f>
        <v>1590</v>
      </c>
      <c r="E7" s="16">
        <f>SUM(E8:E12)</f>
        <v>1325</v>
      </c>
      <c r="F7" s="16">
        <f>SUM(F8:F12)</f>
        <v>1060</v>
      </c>
      <c r="G7" s="16">
        <f>SUM(G8:G12)</f>
        <v>1325</v>
      </c>
    </row>
    <row r="8" spans="1:7" ht="78.75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67.5">
      <c r="A9" s="48" t="s">
        <v>22</v>
      </c>
      <c r="B9" s="12" t="s">
        <v>23</v>
      </c>
      <c r="C9" s="26"/>
      <c r="D9" s="15"/>
      <c r="E9" s="15"/>
      <c r="F9" s="15"/>
      <c r="G9" s="15"/>
    </row>
    <row r="10" spans="1:7" ht="123.75">
      <c r="A10" s="48" t="s">
        <v>9</v>
      </c>
      <c r="B10" s="12" t="s">
        <v>24</v>
      </c>
      <c r="C10" s="44">
        <v>5000</v>
      </c>
      <c r="D10" s="15">
        <v>1500</v>
      </c>
      <c r="E10" s="15">
        <v>1250</v>
      </c>
      <c r="F10" s="15">
        <v>1000</v>
      </c>
      <c r="G10" s="15">
        <v>1250</v>
      </c>
    </row>
    <row r="11" spans="1:7" ht="90">
      <c r="A11" s="48" t="s">
        <v>25</v>
      </c>
      <c r="B11" s="12" t="s">
        <v>26</v>
      </c>
      <c r="C11" s="26"/>
      <c r="D11" s="15"/>
      <c r="E11" s="15"/>
      <c r="F11" s="15"/>
      <c r="G11" s="15"/>
    </row>
    <row r="12" spans="1:8" ht="56.25">
      <c r="A12" s="48" t="s">
        <v>27</v>
      </c>
      <c r="B12" s="12" t="s">
        <v>28</v>
      </c>
      <c r="C12" s="27">
        <v>300</v>
      </c>
      <c r="D12" s="15">
        <v>90</v>
      </c>
      <c r="E12" s="15">
        <v>75</v>
      </c>
      <c r="F12" s="15">
        <v>60</v>
      </c>
      <c r="G12" s="15">
        <v>75</v>
      </c>
      <c r="H12" s="43"/>
    </row>
    <row r="13" spans="1:7" ht="90">
      <c r="A13" s="8" t="s">
        <v>90</v>
      </c>
      <c r="B13" s="14" t="s">
        <v>29</v>
      </c>
      <c r="C13" s="45">
        <f>SUM(C14:C17)</f>
        <v>18000</v>
      </c>
      <c r="D13" s="16">
        <f>SUM(D14:D17)</f>
        <v>5400</v>
      </c>
      <c r="E13" s="16">
        <f>SUM(E14:E17)</f>
        <v>4500</v>
      </c>
      <c r="F13" s="16">
        <f>SUM(F14:F17)</f>
        <v>3600</v>
      </c>
      <c r="G13" s="16">
        <f>SUM(G14:G17)</f>
        <v>4500</v>
      </c>
    </row>
    <row r="14" spans="1:7" ht="112.5">
      <c r="A14" s="49" t="s">
        <v>8</v>
      </c>
      <c r="B14" s="14" t="s">
        <v>0</v>
      </c>
      <c r="C14" s="45">
        <v>9000</v>
      </c>
      <c r="D14" s="15">
        <v>2700</v>
      </c>
      <c r="E14" s="15">
        <v>2250</v>
      </c>
      <c r="F14" s="15">
        <v>1800</v>
      </c>
      <c r="G14" s="15">
        <v>2250</v>
      </c>
    </row>
    <row r="15" spans="1:7" ht="135">
      <c r="A15" s="49" t="s">
        <v>1</v>
      </c>
      <c r="B15" s="14" t="s">
        <v>2</v>
      </c>
      <c r="C15" s="45">
        <v>3000</v>
      </c>
      <c r="D15" s="15">
        <v>900</v>
      </c>
      <c r="E15" s="15">
        <v>750</v>
      </c>
      <c r="F15" s="15">
        <v>600</v>
      </c>
      <c r="G15" s="15">
        <v>750</v>
      </c>
    </row>
    <row r="16" spans="1:7" ht="90">
      <c r="A16" s="8" t="s">
        <v>3</v>
      </c>
      <c r="B16" s="14" t="s">
        <v>4</v>
      </c>
      <c r="C16" s="45">
        <v>4000</v>
      </c>
      <c r="D16" s="15">
        <v>1200</v>
      </c>
      <c r="E16" s="15">
        <v>1000</v>
      </c>
      <c r="F16" s="15">
        <v>800</v>
      </c>
      <c r="G16" s="15">
        <v>1000</v>
      </c>
    </row>
    <row r="17" spans="1:7" ht="112.5">
      <c r="A17" s="49" t="s">
        <v>5</v>
      </c>
      <c r="B17" s="14" t="s">
        <v>6</v>
      </c>
      <c r="C17" s="45">
        <v>2000</v>
      </c>
      <c r="D17" s="15">
        <v>600</v>
      </c>
      <c r="E17" s="15">
        <v>500</v>
      </c>
      <c r="F17" s="15">
        <v>400</v>
      </c>
      <c r="G17" s="15">
        <v>500</v>
      </c>
    </row>
    <row r="18" spans="1:7" ht="22.5">
      <c r="A18" s="8" t="s">
        <v>30</v>
      </c>
      <c r="B18" s="14" t="s">
        <v>31</v>
      </c>
      <c r="C18" s="25">
        <f>SUM(C19:C31)</f>
        <v>11673</v>
      </c>
      <c r="D18" s="16">
        <f>SUM(D19:D31)</f>
        <v>3501</v>
      </c>
      <c r="E18" s="16">
        <f>SUM(E19:E31)</f>
        <v>2919</v>
      </c>
      <c r="F18" s="16">
        <f>SUM(F19:F31)</f>
        <v>2334</v>
      </c>
      <c r="G18" s="16">
        <f>SUM(G19:G31)</f>
        <v>2919</v>
      </c>
    </row>
    <row r="19" spans="1:7" ht="12.75">
      <c r="A19" s="48" t="s">
        <v>32</v>
      </c>
      <c r="B19" s="12" t="s">
        <v>33</v>
      </c>
      <c r="C19" s="26">
        <v>3024</v>
      </c>
      <c r="D19" s="15">
        <v>907</v>
      </c>
      <c r="E19" s="15">
        <v>756</v>
      </c>
      <c r="F19" s="15">
        <v>605</v>
      </c>
      <c r="G19" s="15">
        <v>756</v>
      </c>
    </row>
    <row r="20" spans="1:7" ht="33.7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56.25">
      <c r="A21" s="48" t="s">
        <v>36</v>
      </c>
      <c r="B21" s="12" t="s">
        <v>37</v>
      </c>
      <c r="C21" s="26">
        <v>1500</v>
      </c>
      <c r="D21" s="15">
        <v>450</v>
      </c>
      <c r="E21" s="15">
        <v>375</v>
      </c>
      <c r="F21" s="15">
        <v>300</v>
      </c>
      <c r="G21" s="15">
        <v>375</v>
      </c>
    </row>
    <row r="22" spans="1:7" ht="67.5">
      <c r="A22" s="48" t="s">
        <v>7</v>
      </c>
      <c r="B22" s="12" t="s">
        <v>38</v>
      </c>
      <c r="C22" s="26">
        <v>499</v>
      </c>
      <c r="D22" s="15">
        <v>150</v>
      </c>
      <c r="E22" s="15">
        <v>125</v>
      </c>
      <c r="F22" s="15">
        <v>99</v>
      </c>
      <c r="G22" s="15">
        <v>125</v>
      </c>
    </row>
    <row r="23" spans="1:7" ht="33.75">
      <c r="A23" s="48" t="s">
        <v>39</v>
      </c>
      <c r="B23" s="12" t="s">
        <v>40</v>
      </c>
      <c r="C23" s="26">
        <v>1000</v>
      </c>
      <c r="D23" s="15">
        <v>300</v>
      </c>
      <c r="E23" s="15">
        <v>250</v>
      </c>
      <c r="F23" s="15">
        <v>200</v>
      </c>
      <c r="G23" s="15">
        <v>250</v>
      </c>
    </row>
    <row r="24" spans="1:7" ht="45">
      <c r="A24" s="48" t="s">
        <v>41</v>
      </c>
      <c r="B24" s="12" t="s">
        <v>42</v>
      </c>
      <c r="C24" s="26">
        <v>2000</v>
      </c>
      <c r="D24" s="15">
        <v>600</v>
      </c>
      <c r="E24" s="15">
        <v>500</v>
      </c>
      <c r="F24" s="15">
        <v>400</v>
      </c>
      <c r="G24" s="15">
        <v>500</v>
      </c>
    </row>
    <row r="25" spans="1:7" ht="56.25">
      <c r="A25" s="48" t="s">
        <v>43</v>
      </c>
      <c r="B25" s="12" t="s">
        <v>44</v>
      </c>
      <c r="C25" s="26">
        <v>3000</v>
      </c>
      <c r="D25" s="15">
        <v>900</v>
      </c>
      <c r="E25" s="15">
        <v>750</v>
      </c>
      <c r="F25" s="15">
        <v>600</v>
      </c>
      <c r="G25" s="15">
        <v>750</v>
      </c>
    </row>
    <row r="26" spans="1:8" ht="22.5">
      <c r="A26" s="48" t="s">
        <v>45</v>
      </c>
      <c r="B26" s="12" t="s">
        <v>46</v>
      </c>
      <c r="C26" s="15"/>
      <c r="D26" s="15"/>
      <c r="E26" s="15"/>
      <c r="F26" s="15"/>
      <c r="G26" s="15"/>
      <c r="H26" s="28"/>
    </row>
    <row r="27" spans="1:7" ht="112.5">
      <c r="A27" s="48" t="s">
        <v>47</v>
      </c>
      <c r="B27" s="12" t="s">
        <v>102</v>
      </c>
      <c r="C27" s="15">
        <v>200</v>
      </c>
      <c r="D27" s="15">
        <v>60</v>
      </c>
      <c r="E27" s="15">
        <v>50</v>
      </c>
      <c r="F27" s="15">
        <v>40</v>
      </c>
      <c r="G27" s="15">
        <v>50</v>
      </c>
    </row>
    <row r="28" spans="1:7" ht="45">
      <c r="A28" s="48" t="s">
        <v>49</v>
      </c>
      <c r="B28" s="12" t="s">
        <v>50</v>
      </c>
      <c r="C28" s="46">
        <v>350</v>
      </c>
      <c r="D28" s="15">
        <v>104</v>
      </c>
      <c r="E28" s="15">
        <v>88</v>
      </c>
      <c r="F28" s="15">
        <v>70</v>
      </c>
      <c r="G28" s="15">
        <v>88</v>
      </c>
    </row>
    <row r="29" spans="1:7" ht="45">
      <c r="A29" s="48" t="s">
        <v>51</v>
      </c>
      <c r="B29" s="12" t="s">
        <v>52</v>
      </c>
      <c r="C29" s="15">
        <v>100</v>
      </c>
      <c r="D29" s="15">
        <v>30</v>
      </c>
      <c r="E29" s="15">
        <v>25</v>
      </c>
      <c r="F29" s="15">
        <v>20</v>
      </c>
      <c r="G29" s="15">
        <v>25</v>
      </c>
    </row>
    <row r="30" spans="1:7" ht="67.5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78.75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78.75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8" ht="22.5">
      <c r="A33" s="8" t="s">
        <v>58</v>
      </c>
      <c r="B33" s="14"/>
      <c r="C33" s="16">
        <f>SUM(C4,C7,C13,C18,C32)</f>
        <v>102012</v>
      </c>
      <c r="D33" s="16">
        <f>SUM(D4,D7,D13,D18,D32)</f>
        <v>30602</v>
      </c>
      <c r="E33" s="16">
        <f>SUM(E4,E7,E13,E18,E32)</f>
        <v>25504</v>
      </c>
      <c r="F33" s="16">
        <f>F4+F7+F13+F18+F32</f>
        <v>20402</v>
      </c>
      <c r="G33" s="16">
        <f>SUM(G4,G7,G13,G18,G32)</f>
        <v>25504</v>
      </c>
      <c r="H33" s="31"/>
    </row>
    <row r="34" spans="1:7" ht="33.75">
      <c r="A34" s="48" t="s">
        <v>99</v>
      </c>
      <c r="B34" s="14" t="s">
        <v>59</v>
      </c>
      <c r="C34" s="15"/>
      <c r="D34" s="15"/>
      <c r="E34" s="15"/>
      <c r="F34" s="15"/>
      <c r="G34" s="15"/>
    </row>
    <row r="35" spans="1:7" ht="33.75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45">
      <c r="A36" s="8" t="s">
        <v>62</v>
      </c>
      <c r="B36" s="14"/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  <c r="G36" s="16">
        <f>SUM(G34:G35)</f>
        <v>0</v>
      </c>
    </row>
    <row r="37" spans="1:7" ht="90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8" ht="33.75">
      <c r="A38" s="8" t="s">
        <v>73</v>
      </c>
      <c r="B38" s="14" t="s">
        <v>63</v>
      </c>
      <c r="C38" s="16">
        <f>C33</f>
        <v>102012</v>
      </c>
      <c r="D38" s="16">
        <f>D33</f>
        <v>30602</v>
      </c>
      <c r="E38" s="16">
        <f>E33</f>
        <v>25504</v>
      </c>
      <c r="F38" s="16">
        <f>F33</f>
        <v>20402</v>
      </c>
      <c r="G38" s="16">
        <f>G33</f>
        <v>25504</v>
      </c>
      <c r="H38" s="31"/>
    </row>
    <row r="39" spans="1:7" ht="12.75">
      <c r="A39" s="48"/>
      <c r="B39" s="12" t="s">
        <v>10</v>
      </c>
      <c r="C39" s="16"/>
      <c r="D39" s="16"/>
      <c r="E39" s="16"/>
      <c r="F39" s="16"/>
      <c r="G39" s="23"/>
    </row>
    <row r="40" spans="1:7" ht="45">
      <c r="A40" s="8" t="s">
        <v>72</v>
      </c>
      <c r="B40" s="14"/>
      <c r="C40" s="54" t="s">
        <v>91</v>
      </c>
      <c r="D40" s="55"/>
      <c r="E40" s="54" t="s">
        <v>92</v>
      </c>
      <c r="F40" s="56"/>
      <c r="G40" s="55"/>
    </row>
    <row r="41" spans="1:7" ht="78.75">
      <c r="A41" s="8" t="s">
        <v>74</v>
      </c>
      <c r="B41" s="14" t="s">
        <v>12</v>
      </c>
      <c r="C41" s="54"/>
      <c r="D41" s="55"/>
      <c r="E41" s="54"/>
      <c r="F41" s="56"/>
      <c r="G41" s="55"/>
    </row>
    <row r="42" spans="1:7" ht="56.25">
      <c r="A42" s="48" t="s">
        <v>86</v>
      </c>
      <c r="B42" s="12" t="s">
        <v>66</v>
      </c>
      <c r="C42" s="54"/>
      <c r="D42" s="55"/>
      <c r="E42" s="54"/>
      <c r="F42" s="56"/>
      <c r="G42" s="55"/>
    </row>
    <row r="43" spans="1:7" ht="33.75">
      <c r="A43" s="48" t="s">
        <v>67</v>
      </c>
      <c r="B43" s="12" t="s">
        <v>68</v>
      </c>
      <c r="C43" s="54"/>
      <c r="D43" s="55"/>
      <c r="E43" s="54"/>
      <c r="F43" s="56"/>
      <c r="G43" s="55"/>
    </row>
    <row r="44" spans="1:7" ht="33.75">
      <c r="A44" s="48" t="s">
        <v>69</v>
      </c>
      <c r="B44" s="12" t="s">
        <v>70</v>
      </c>
      <c r="C44" s="54"/>
      <c r="D44" s="55"/>
      <c r="E44" s="54"/>
      <c r="F44" s="56"/>
      <c r="G44" s="55"/>
    </row>
    <row r="45" spans="1:7" ht="45">
      <c r="A45" s="48" t="s">
        <v>81</v>
      </c>
      <c r="B45" s="12" t="s">
        <v>80</v>
      </c>
      <c r="C45" s="54"/>
      <c r="D45" s="55"/>
      <c r="E45" s="54"/>
      <c r="F45" s="56"/>
      <c r="G45" s="55"/>
    </row>
    <row r="46" spans="1:7" ht="45">
      <c r="A46" s="48" t="s">
        <v>82</v>
      </c>
      <c r="B46" s="12" t="s">
        <v>83</v>
      </c>
      <c r="C46" s="54"/>
      <c r="D46" s="55"/>
      <c r="E46" s="54"/>
      <c r="F46" s="56"/>
      <c r="G46" s="55"/>
    </row>
    <row r="47" spans="1:7" ht="90">
      <c r="A47" s="48" t="s">
        <v>84</v>
      </c>
      <c r="B47" s="12" t="s">
        <v>85</v>
      </c>
      <c r="C47" s="54"/>
      <c r="D47" s="55"/>
      <c r="E47" s="54"/>
      <c r="F47" s="56"/>
      <c r="G47" s="55"/>
    </row>
    <row r="48" spans="1:7" ht="45">
      <c r="A48" s="48" t="s">
        <v>87</v>
      </c>
      <c r="B48" s="12" t="s">
        <v>88</v>
      </c>
      <c r="C48" s="54"/>
      <c r="D48" s="55"/>
      <c r="E48" s="54"/>
      <c r="F48" s="56"/>
      <c r="G48" s="55"/>
    </row>
    <row r="49" spans="1:7" ht="56.25">
      <c r="A49" s="48" t="s">
        <v>76</v>
      </c>
      <c r="B49" s="12" t="s">
        <v>77</v>
      </c>
      <c r="C49" s="54"/>
      <c r="D49" s="55"/>
      <c r="E49" s="54"/>
      <c r="F49" s="56"/>
      <c r="G49" s="55"/>
    </row>
    <row r="50" spans="1:7" ht="56.25">
      <c r="A50" s="48" t="s">
        <v>78</v>
      </c>
      <c r="B50" s="12" t="s">
        <v>79</v>
      </c>
      <c r="C50" s="54"/>
      <c r="D50" s="55"/>
      <c r="E50" s="54"/>
      <c r="F50" s="56"/>
      <c r="G50" s="55"/>
    </row>
    <row r="51" spans="1:7" ht="79.5" thickBot="1">
      <c r="A51" s="48" t="s">
        <v>89</v>
      </c>
      <c r="B51" s="20" t="s">
        <v>71</v>
      </c>
      <c r="C51" s="57"/>
      <c r="D51" s="58"/>
      <c r="E51" s="57"/>
      <c r="F51" s="59"/>
      <c r="G51" s="58"/>
    </row>
    <row r="57" ht="12.75">
      <c r="F57" t="s">
        <v>101</v>
      </c>
    </row>
    <row r="58" spans="1:7" ht="12.75">
      <c r="A58" s="18" t="s">
        <v>100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8" ht="101.25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  <c r="H59" s="34"/>
    </row>
    <row r="60" spans="1:7" ht="12.75">
      <c r="A60" s="6"/>
      <c r="B60" s="12"/>
      <c r="C60" s="15"/>
      <c r="D60" s="15"/>
      <c r="E60" s="15"/>
      <c r="F60" s="15"/>
      <c r="G60" s="15"/>
    </row>
    <row r="61" spans="1:7" ht="67.5">
      <c r="A61" s="6" t="s">
        <v>11</v>
      </c>
      <c r="B61" s="14" t="s">
        <v>12</v>
      </c>
      <c r="C61" s="16">
        <f>SUM(C62:C63)</f>
        <v>0</v>
      </c>
      <c r="D61" s="16">
        <f>SUM(D62:D63)</f>
        <v>0</v>
      </c>
      <c r="E61" s="16">
        <f>SUM(E62:E63)</f>
        <v>0</v>
      </c>
      <c r="F61" s="16">
        <f>SUM(F62:F63)</f>
        <v>0</v>
      </c>
      <c r="G61" s="16">
        <f>SUM(G62:G63)</f>
        <v>0</v>
      </c>
    </row>
    <row r="62" spans="1:7" ht="67.5">
      <c r="A62" s="7" t="s">
        <v>13</v>
      </c>
      <c r="B62" s="12" t="s">
        <v>14</v>
      </c>
      <c r="C62" s="27"/>
      <c r="D62" s="15"/>
      <c r="E62" s="15"/>
      <c r="F62" s="15"/>
      <c r="G62" s="15"/>
    </row>
    <row r="63" spans="1:7" ht="45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78.75">
      <c r="A64" s="6" t="s">
        <v>17</v>
      </c>
      <c r="B64" s="14" t="s">
        <v>18</v>
      </c>
      <c r="C64" s="25">
        <f>SUM(C65:C69)</f>
        <v>0</v>
      </c>
      <c r="D64" s="16">
        <f>SUM(D65:D69)</f>
        <v>0</v>
      </c>
      <c r="E64" s="16">
        <f>SUM(E65:E69)</f>
        <v>0</v>
      </c>
      <c r="F64" s="16">
        <f>SUM(F65:F69)</f>
        <v>0</v>
      </c>
      <c r="G64" s="16">
        <f>SUM(G65:G69)</f>
        <v>0</v>
      </c>
    </row>
    <row r="65" spans="1:7" ht="78.75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67.5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123.75">
      <c r="A67" s="7" t="s">
        <v>9</v>
      </c>
      <c r="B67" s="12" t="s">
        <v>24</v>
      </c>
      <c r="C67" s="26"/>
      <c r="D67" s="15"/>
      <c r="E67" s="15"/>
      <c r="F67" s="15"/>
      <c r="G67" s="15"/>
    </row>
    <row r="68" spans="1:7" ht="90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56.25">
      <c r="A69" s="7" t="s">
        <v>27</v>
      </c>
      <c r="B69" s="12" t="s">
        <v>28</v>
      </c>
      <c r="C69" s="27"/>
      <c r="D69" s="15"/>
      <c r="E69" s="15"/>
      <c r="F69" s="15"/>
      <c r="G69" s="15"/>
    </row>
    <row r="70" spans="1:7" ht="90">
      <c r="A70" s="6" t="s">
        <v>90</v>
      </c>
      <c r="B70" s="14" t="s">
        <v>29</v>
      </c>
      <c r="C70" s="25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7" ht="112.5">
      <c r="A71" s="4" t="s">
        <v>8</v>
      </c>
      <c r="B71" s="14" t="s">
        <v>0</v>
      </c>
      <c r="C71" s="27"/>
      <c r="D71" s="15"/>
      <c r="E71" s="15"/>
      <c r="F71" s="15"/>
      <c r="G71" s="15"/>
    </row>
    <row r="72" spans="1:7" ht="135">
      <c r="A72" s="4" t="s">
        <v>1</v>
      </c>
      <c r="B72" s="14" t="s">
        <v>2</v>
      </c>
      <c r="C72" s="27"/>
      <c r="D72" s="15"/>
      <c r="E72" s="15"/>
      <c r="F72" s="15"/>
      <c r="G72" s="15"/>
    </row>
    <row r="73" spans="1:7" ht="90">
      <c r="A73" s="6" t="s">
        <v>3</v>
      </c>
      <c r="B73" s="14" t="s">
        <v>4</v>
      </c>
      <c r="C73" s="27"/>
      <c r="D73" s="15"/>
      <c r="E73" s="15"/>
      <c r="F73" s="15"/>
      <c r="G73" s="15"/>
    </row>
    <row r="74" spans="1:7" ht="112.5">
      <c r="A74" s="4" t="s">
        <v>5</v>
      </c>
      <c r="B74" s="14" t="s">
        <v>6</v>
      </c>
      <c r="C74" s="27"/>
      <c r="D74" s="15"/>
      <c r="E74" s="15"/>
      <c r="F74" s="15"/>
      <c r="G74" s="15"/>
    </row>
    <row r="75" spans="1:7" ht="22.5">
      <c r="A75" s="6" t="s">
        <v>30</v>
      </c>
      <c r="B75" s="14" t="s">
        <v>31</v>
      </c>
      <c r="C75" s="25">
        <f>SUM(C76:C89)</f>
        <v>0</v>
      </c>
      <c r="D75" s="16">
        <f>SUM(D76:D89)</f>
        <v>0</v>
      </c>
      <c r="E75" s="16">
        <f>SUM(E76:E89)</f>
        <v>0</v>
      </c>
      <c r="F75" s="16">
        <f>SUM(F76:F89)</f>
        <v>0</v>
      </c>
      <c r="G75" s="16">
        <f>SUM(G76:G89)</f>
        <v>0</v>
      </c>
    </row>
    <row r="76" spans="1:7" ht="12.75">
      <c r="A76" s="7" t="s">
        <v>32</v>
      </c>
      <c r="B76" s="12" t="s">
        <v>33</v>
      </c>
      <c r="C76" s="26"/>
      <c r="D76" s="15"/>
      <c r="E76" s="15"/>
      <c r="F76" s="15"/>
      <c r="G76" s="15"/>
    </row>
    <row r="77" spans="1:7" ht="33.75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56.25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67.5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33.75">
      <c r="A80" s="7" t="s">
        <v>39</v>
      </c>
      <c r="B80" s="12" t="s">
        <v>40</v>
      </c>
      <c r="C80" s="26"/>
      <c r="D80" s="15"/>
      <c r="E80" s="15"/>
      <c r="F80" s="15"/>
      <c r="G80" s="15"/>
    </row>
    <row r="81" spans="1:7" ht="45">
      <c r="A81" s="7" t="s">
        <v>41</v>
      </c>
      <c r="B81" s="12" t="s">
        <v>42</v>
      </c>
      <c r="C81" s="26"/>
      <c r="D81" s="15"/>
      <c r="E81" s="15"/>
      <c r="F81" s="15"/>
      <c r="G81" s="15"/>
    </row>
    <row r="82" spans="1:7" ht="56.25">
      <c r="A82" s="7" t="s">
        <v>43</v>
      </c>
      <c r="B82" s="12" t="s">
        <v>44</v>
      </c>
      <c r="C82" s="26"/>
      <c r="D82" s="15"/>
      <c r="E82" s="15"/>
      <c r="F82" s="15"/>
      <c r="G82" s="15"/>
    </row>
    <row r="83" spans="1:8" ht="22.5">
      <c r="A83" s="7" t="s">
        <v>45</v>
      </c>
      <c r="B83" s="12" t="s">
        <v>46</v>
      </c>
      <c r="C83" s="15"/>
      <c r="D83" s="15"/>
      <c r="E83" s="15"/>
      <c r="F83" s="15"/>
      <c r="G83" s="15"/>
      <c r="H83" s="28"/>
    </row>
    <row r="84" spans="1:7" ht="112.5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45">
      <c r="A85" s="7" t="s">
        <v>49</v>
      </c>
      <c r="B85" s="12" t="s">
        <v>50</v>
      </c>
      <c r="C85" s="15"/>
      <c r="D85" s="15"/>
      <c r="E85" s="15"/>
      <c r="F85" s="15"/>
      <c r="G85" s="15"/>
    </row>
    <row r="86" spans="1:7" ht="45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67.5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78.75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78.75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8" ht="22.5">
      <c r="A90" s="6" t="s">
        <v>58</v>
      </c>
      <c r="B90" s="14"/>
      <c r="C90" s="16">
        <f>SUM(C61,C64,C70,C75)</f>
        <v>0</v>
      </c>
      <c r="D90" s="16">
        <f>SUM(D61,D64,D70,D75)</f>
        <v>0</v>
      </c>
      <c r="E90" s="16">
        <f>SUM(E61,E64,E70,E75)</f>
        <v>0</v>
      </c>
      <c r="F90" s="16">
        <f>F64+F70+F75</f>
        <v>0</v>
      </c>
      <c r="G90" s="16">
        <f>SUM(G61,G64,G70,G75)</f>
        <v>0</v>
      </c>
      <c r="H90" s="35"/>
    </row>
    <row r="91" spans="1:7" ht="33.75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33.75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45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90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33.75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8" ht="12.75">
      <c r="A96" s="7"/>
      <c r="B96" s="12" t="s">
        <v>10</v>
      </c>
      <c r="C96" s="16">
        <f>C90+C95</f>
        <v>0</v>
      </c>
      <c r="D96" s="16">
        <f>D90+D95</f>
        <v>0</v>
      </c>
      <c r="E96" s="16">
        <f>E90</f>
        <v>0</v>
      </c>
      <c r="F96" s="16">
        <f>F90+F95</f>
        <v>0</v>
      </c>
      <c r="G96" s="23">
        <f>G90+G95</f>
        <v>0</v>
      </c>
      <c r="H96" s="36"/>
    </row>
    <row r="97" spans="1:7" ht="45">
      <c r="A97" s="6" t="s">
        <v>72</v>
      </c>
      <c r="B97" s="14"/>
      <c r="C97" s="54" t="s">
        <v>91</v>
      </c>
      <c r="D97" s="55"/>
      <c r="E97" s="54" t="s">
        <v>92</v>
      </c>
      <c r="F97" s="56"/>
      <c r="G97" s="55"/>
    </row>
    <row r="98" spans="1:7" ht="78.75">
      <c r="A98" s="6" t="s">
        <v>74</v>
      </c>
      <c r="B98" s="14" t="s">
        <v>12</v>
      </c>
      <c r="C98" s="54"/>
      <c r="D98" s="55"/>
      <c r="E98" s="54"/>
      <c r="F98" s="56"/>
      <c r="G98" s="55"/>
    </row>
    <row r="99" spans="1:7" ht="56.25">
      <c r="A99" s="7" t="s">
        <v>86</v>
      </c>
      <c r="B99" s="12" t="s">
        <v>66</v>
      </c>
      <c r="C99" s="54"/>
      <c r="D99" s="55"/>
      <c r="E99" s="54"/>
      <c r="F99" s="56"/>
      <c r="G99" s="55"/>
    </row>
    <row r="100" spans="1:7" ht="33.75">
      <c r="A100" s="7" t="s">
        <v>67</v>
      </c>
      <c r="B100" s="12" t="s">
        <v>68</v>
      </c>
      <c r="C100" s="54"/>
      <c r="D100" s="55"/>
      <c r="E100" s="54"/>
      <c r="F100" s="56"/>
      <c r="G100" s="55"/>
    </row>
    <row r="101" spans="1:7" ht="33.75">
      <c r="A101" s="7" t="s">
        <v>69</v>
      </c>
      <c r="B101" s="12" t="s">
        <v>70</v>
      </c>
      <c r="C101" s="54"/>
      <c r="D101" s="55"/>
      <c r="E101" s="54"/>
      <c r="F101" s="56"/>
      <c r="G101" s="55"/>
    </row>
    <row r="102" spans="1:7" ht="45">
      <c r="A102" s="7" t="s">
        <v>81</v>
      </c>
      <c r="B102" s="12" t="s">
        <v>80</v>
      </c>
      <c r="C102" s="54"/>
      <c r="D102" s="55"/>
      <c r="E102" s="54"/>
      <c r="F102" s="56"/>
      <c r="G102" s="55"/>
    </row>
    <row r="103" spans="1:7" ht="45">
      <c r="A103" s="7" t="s">
        <v>82</v>
      </c>
      <c r="B103" s="12" t="s">
        <v>83</v>
      </c>
      <c r="C103" s="54"/>
      <c r="D103" s="55"/>
      <c r="E103" s="54"/>
      <c r="F103" s="56"/>
      <c r="G103" s="55"/>
    </row>
    <row r="104" spans="1:7" ht="90">
      <c r="A104" s="7" t="s">
        <v>84</v>
      </c>
      <c r="B104" s="12" t="s">
        <v>85</v>
      </c>
      <c r="C104" s="54"/>
      <c r="D104" s="55"/>
      <c r="E104" s="54"/>
      <c r="F104" s="56"/>
      <c r="G104" s="55"/>
    </row>
    <row r="105" spans="1:7" ht="45">
      <c r="A105" s="7" t="s">
        <v>87</v>
      </c>
      <c r="B105" s="12" t="s">
        <v>88</v>
      </c>
      <c r="C105" s="54"/>
      <c r="D105" s="55"/>
      <c r="E105" s="54"/>
      <c r="F105" s="56"/>
      <c r="G105" s="55"/>
    </row>
    <row r="106" spans="1:7" ht="56.25">
      <c r="A106" s="7" t="s">
        <v>76</v>
      </c>
      <c r="B106" s="12" t="s">
        <v>77</v>
      </c>
      <c r="C106" s="54"/>
      <c r="D106" s="55"/>
      <c r="E106" s="54"/>
      <c r="F106" s="56"/>
      <c r="G106" s="55"/>
    </row>
    <row r="107" spans="1:7" ht="56.25">
      <c r="A107" s="7" t="s">
        <v>78</v>
      </c>
      <c r="B107" s="12" t="s">
        <v>79</v>
      </c>
      <c r="C107" s="54"/>
      <c r="D107" s="55"/>
      <c r="E107" s="54"/>
      <c r="F107" s="56"/>
      <c r="G107" s="55"/>
    </row>
    <row r="108" spans="1:7" ht="79.5" thickBot="1">
      <c r="A108" s="22" t="s">
        <v>89</v>
      </c>
      <c r="B108" s="20" t="s">
        <v>71</v>
      </c>
      <c r="C108" s="57"/>
      <c r="D108" s="58"/>
      <c r="E108" s="57"/>
      <c r="F108" s="59"/>
      <c r="G108" s="58"/>
    </row>
  </sheetData>
  <sheetProtection/>
  <mergeCells count="48">
    <mergeCell ref="C106:D106"/>
    <mergeCell ref="E106:G106"/>
    <mergeCell ref="C107:D107"/>
    <mergeCell ref="E107:G107"/>
    <mergeCell ref="C108:D108"/>
    <mergeCell ref="E108:G108"/>
    <mergeCell ref="C103:D103"/>
    <mergeCell ref="E103:G103"/>
    <mergeCell ref="C104:D104"/>
    <mergeCell ref="E104:G104"/>
    <mergeCell ref="C105:D105"/>
    <mergeCell ref="E105:G105"/>
    <mergeCell ref="C100:D100"/>
    <mergeCell ref="E100:G100"/>
    <mergeCell ref="C101:D101"/>
    <mergeCell ref="E101:G101"/>
    <mergeCell ref="C102:D102"/>
    <mergeCell ref="E102:G102"/>
    <mergeCell ref="C97:D97"/>
    <mergeCell ref="E97:G97"/>
    <mergeCell ref="C98:D98"/>
    <mergeCell ref="E98:G98"/>
    <mergeCell ref="C99:D99"/>
    <mergeCell ref="E99:G99"/>
    <mergeCell ref="C49:D49"/>
    <mergeCell ref="E49:G49"/>
    <mergeCell ref="C50:D50"/>
    <mergeCell ref="E50:G50"/>
    <mergeCell ref="C51:D51"/>
    <mergeCell ref="E51:G51"/>
    <mergeCell ref="C46:D46"/>
    <mergeCell ref="E46:G46"/>
    <mergeCell ref="C47:D47"/>
    <mergeCell ref="E47:G47"/>
    <mergeCell ref="C48:D48"/>
    <mergeCell ref="E48:G48"/>
    <mergeCell ref="C43:D43"/>
    <mergeCell ref="E43:G43"/>
    <mergeCell ref="C44:D44"/>
    <mergeCell ref="E44:G44"/>
    <mergeCell ref="C45:D45"/>
    <mergeCell ref="E45:G45"/>
    <mergeCell ref="C40:D40"/>
    <mergeCell ref="E40:G40"/>
    <mergeCell ref="C41:D41"/>
    <mergeCell ref="E41:G41"/>
    <mergeCell ref="C42:D42"/>
    <mergeCell ref="E42:G4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1" sqref="A1:G118"/>
    </sheetView>
  </sheetViews>
  <sheetFormatPr defaultColWidth="9.140625" defaultRowHeight="12.75"/>
  <sheetData>
    <row r="1" ht="12.75">
      <c r="F1" t="s">
        <v>101</v>
      </c>
    </row>
    <row r="2" spans="1:7" ht="12.75">
      <c r="A2" s="18" t="s">
        <v>93</v>
      </c>
      <c r="B2" s="2"/>
      <c r="C2" s="2"/>
      <c r="D2" s="2">
        <v>30</v>
      </c>
      <c r="E2" s="2">
        <v>25</v>
      </c>
      <c r="F2" s="2">
        <v>20</v>
      </c>
      <c r="G2" s="2">
        <v>25</v>
      </c>
    </row>
    <row r="3" spans="1:8" ht="101.25">
      <c r="A3" s="8" t="s">
        <v>19</v>
      </c>
      <c r="B3" s="1"/>
      <c r="C3" s="32" t="s">
        <v>94</v>
      </c>
      <c r="D3" s="33" t="s">
        <v>95</v>
      </c>
      <c r="E3" s="33" t="s">
        <v>96</v>
      </c>
      <c r="F3" s="33" t="s">
        <v>97</v>
      </c>
      <c r="G3" s="33" t="s">
        <v>98</v>
      </c>
      <c r="H3" s="34"/>
    </row>
    <row r="4" spans="1:7" ht="67.5">
      <c r="A4" s="8" t="s">
        <v>11</v>
      </c>
      <c r="B4" s="14" t="s">
        <v>12</v>
      </c>
      <c r="C4" s="16">
        <f>C5</f>
        <v>82000</v>
      </c>
      <c r="D4" s="16">
        <f>SUM(D5:D6)</f>
        <v>0</v>
      </c>
      <c r="E4" s="16">
        <f>SUM(E5:E6)</f>
        <v>0</v>
      </c>
      <c r="F4" s="16">
        <f>SUM(F5:F6)</f>
        <v>0</v>
      </c>
      <c r="G4" s="16">
        <f>SUM(G5:G6)</f>
        <v>0</v>
      </c>
    </row>
    <row r="5" spans="1:7" ht="67.5">
      <c r="A5" s="48" t="s">
        <v>13</v>
      </c>
      <c r="B5" s="12" t="s">
        <v>14</v>
      </c>
      <c r="C5" s="27">
        <v>82000</v>
      </c>
      <c r="D5" s="15"/>
      <c r="E5" s="15"/>
      <c r="F5" s="15"/>
      <c r="G5" s="15"/>
    </row>
    <row r="6" spans="1:7" ht="45">
      <c r="A6" s="48" t="s">
        <v>15</v>
      </c>
      <c r="B6" s="12" t="s">
        <v>16</v>
      </c>
      <c r="C6" s="26"/>
      <c r="D6" s="15"/>
      <c r="E6" s="15"/>
      <c r="F6" s="15"/>
      <c r="G6" s="15"/>
    </row>
    <row r="7" spans="1:7" ht="78.75">
      <c r="A7" s="8" t="s">
        <v>17</v>
      </c>
      <c r="B7" s="14" t="s">
        <v>18</v>
      </c>
      <c r="C7" s="25">
        <f>SUM(C8:C12)</f>
        <v>5000</v>
      </c>
      <c r="D7" s="16">
        <f>SUM(D8:D12)</f>
        <v>0</v>
      </c>
      <c r="E7" s="16">
        <f>SUM(E8:E12)</f>
        <v>0</v>
      </c>
      <c r="F7" s="16">
        <f>SUM(F8:F12)</f>
        <v>0</v>
      </c>
      <c r="G7" s="16">
        <f>SUM(G8:G12)</f>
        <v>0</v>
      </c>
    </row>
    <row r="8" spans="1:7" ht="78.75">
      <c r="A8" s="48" t="s">
        <v>20</v>
      </c>
      <c r="B8" s="12" t="s">
        <v>21</v>
      </c>
      <c r="C8" s="26"/>
      <c r="D8" s="15"/>
      <c r="E8" s="15"/>
      <c r="F8" s="15"/>
      <c r="G8" s="15"/>
    </row>
    <row r="9" spans="1:7" ht="67.5">
      <c r="A9" s="48" t="s">
        <v>22</v>
      </c>
      <c r="B9" s="12" t="s">
        <v>23</v>
      </c>
      <c r="C9" s="26"/>
      <c r="D9" s="15"/>
      <c r="E9" s="15"/>
      <c r="F9" s="15"/>
      <c r="G9" s="15"/>
    </row>
    <row r="10" spans="1:7" ht="123.75">
      <c r="A10" s="48" t="s">
        <v>9</v>
      </c>
      <c r="B10" s="12" t="s">
        <v>24</v>
      </c>
      <c r="C10" s="44">
        <v>5000</v>
      </c>
      <c r="D10" s="15"/>
      <c r="E10" s="15"/>
      <c r="F10" s="15"/>
      <c r="G10" s="15"/>
    </row>
    <row r="11" spans="1:7" ht="90">
      <c r="A11" s="48" t="s">
        <v>25</v>
      </c>
      <c r="B11" s="12" t="s">
        <v>26</v>
      </c>
      <c r="C11" s="26"/>
      <c r="D11" s="15"/>
      <c r="E11" s="15"/>
      <c r="F11" s="15"/>
      <c r="G11" s="15"/>
    </row>
    <row r="12" spans="1:8" ht="56.25">
      <c r="A12" s="48" t="s">
        <v>27</v>
      </c>
      <c r="B12" s="12" t="s">
        <v>28</v>
      </c>
      <c r="C12" s="27"/>
      <c r="D12" s="15"/>
      <c r="E12" s="15"/>
      <c r="F12" s="15"/>
      <c r="G12" s="15"/>
      <c r="H12" s="43"/>
    </row>
    <row r="13" spans="1:7" ht="90">
      <c r="A13" s="8" t="s">
        <v>90</v>
      </c>
      <c r="B13" s="14" t="s">
        <v>29</v>
      </c>
      <c r="C13" s="45">
        <f>SUM(C14:C17)</f>
        <v>18000</v>
      </c>
      <c r="D13" s="16">
        <f>SUM(D14:D17)</f>
        <v>0</v>
      </c>
      <c r="E13" s="16">
        <f>SUM(E14:E17)</f>
        <v>0</v>
      </c>
      <c r="F13" s="16">
        <f>SUM(F14:F17)</f>
        <v>0</v>
      </c>
      <c r="G13" s="16">
        <f>SUM(G14:G17)</f>
        <v>0</v>
      </c>
    </row>
    <row r="14" spans="1:7" ht="112.5">
      <c r="A14" s="49" t="s">
        <v>8</v>
      </c>
      <c r="B14" s="14" t="s">
        <v>0</v>
      </c>
      <c r="C14" s="45">
        <v>9000</v>
      </c>
      <c r="D14" s="15"/>
      <c r="E14" s="15"/>
      <c r="F14" s="15"/>
      <c r="G14" s="15"/>
    </row>
    <row r="15" spans="1:7" ht="135">
      <c r="A15" s="49" t="s">
        <v>1</v>
      </c>
      <c r="B15" s="14" t="s">
        <v>2</v>
      </c>
      <c r="C15" s="45">
        <v>3000</v>
      </c>
      <c r="D15" s="15"/>
      <c r="E15" s="15"/>
      <c r="F15" s="15"/>
      <c r="G15" s="15"/>
    </row>
    <row r="16" spans="1:7" ht="90">
      <c r="A16" s="8" t="s">
        <v>3</v>
      </c>
      <c r="B16" s="14" t="s">
        <v>4</v>
      </c>
      <c r="C16" s="45">
        <v>4000</v>
      </c>
      <c r="D16" s="15"/>
      <c r="E16" s="15"/>
      <c r="F16" s="15"/>
      <c r="G16" s="15"/>
    </row>
    <row r="17" spans="1:7" ht="112.5">
      <c r="A17" s="49" t="s">
        <v>5</v>
      </c>
      <c r="B17" s="14" t="s">
        <v>6</v>
      </c>
      <c r="C17" s="45">
        <v>2000</v>
      </c>
      <c r="D17" s="15"/>
      <c r="E17" s="15"/>
      <c r="F17" s="15"/>
      <c r="G17" s="15"/>
    </row>
    <row r="18" spans="1:7" ht="22.5">
      <c r="A18" s="8" t="s">
        <v>30</v>
      </c>
      <c r="B18" s="14" t="s">
        <v>31</v>
      </c>
      <c r="C18" s="25">
        <f>SUM(C19:C31)</f>
        <v>12628</v>
      </c>
      <c r="D18" s="16">
        <f>SUM(D19:D31)</f>
        <v>0</v>
      </c>
      <c r="E18" s="16">
        <f>SUM(E19:E31)</f>
        <v>0</v>
      </c>
      <c r="F18" s="16">
        <f>SUM(F19:F31)</f>
        <v>0</v>
      </c>
      <c r="G18" s="16">
        <f>SUM(G19:G31)</f>
        <v>0</v>
      </c>
    </row>
    <row r="19" spans="1:7" ht="12.75">
      <c r="A19" s="48" t="s">
        <v>32</v>
      </c>
      <c r="B19" s="12" t="s">
        <v>33</v>
      </c>
      <c r="C19" s="26">
        <v>3600</v>
      </c>
      <c r="D19" s="15"/>
      <c r="E19" s="15"/>
      <c r="F19" s="15"/>
      <c r="G19" s="15"/>
    </row>
    <row r="20" spans="1:7" ht="33.75">
      <c r="A20" s="8" t="s">
        <v>34</v>
      </c>
      <c r="B20" s="10" t="s">
        <v>35</v>
      </c>
      <c r="C20" s="26"/>
      <c r="D20" s="15"/>
      <c r="E20" s="15"/>
      <c r="F20" s="15"/>
      <c r="G20" s="15"/>
    </row>
    <row r="21" spans="1:7" ht="56.25">
      <c r="A21" s="48" t="s">
        <v>36</v>
      </c>
      <c r="B21" s="12" t="s">
        <v>37</v>
      </c>
      <c r="C21" s="26">
        <v>1200</v>
      </c>
      <c r="D21" s="15"/>
      <c r="E21" s="15"/>
      <c r="F21" s="15"/>
      <c r="G21" s="15"/>
    </row>
    <row r="22" spans="1:7" ht="67.5">
      <c r="A22" s="48" t="s">
        <v>7</v>
      </c>
      <c r="B22" s="12" t="s">
        <v>38</v>
      </c>
      <c r="C22" s="26">
        <v>499</v>
      </c>
      <c r="D22" s="15"/>
      <c r="E22" s="15"/>
      <c r="F22" s="15"/>
      <c r="G22" s="15"/>
    </row>
    <row r="23" spans="1:7" ht="33.75">
      <c r="A23" s="48" t="s">
        <v>39</v>
      </c>
      <c r="B23" s="12" t="s">
        <v>40</v>
      </c>
      <c r="C23" s="26">
        <v>1000</v>
      </c>
      <c r="D23" s="15"/>
      <c r="E23" s="15"/>
      <c r="F23" s="15"/>
      <c r="G23" s="15"/>
    </row>
    <row r="24" spans="1:7" ht="45">
      <c r="A24" s="48" t="s">
        <v>41</v>
      </c>
      <c r="B24" s="12" t="s">
        <v>42</v>
      </c>
      <c r="C24" s="26">
        <v>2000</v>
      </c>
      <c r="D24" s="15"/>
      <c r="E24" s="15"/>
      <c r="F24" s="15"/>
      <c r="G24" s="15"/>
    </row>
    <row r="25" spans="1:7" ht="56.25">
      <c r="A25" s="48" t="s">
        <v>43</v>
      </c>
      <c r="B25" s="12" t="s">
        <v>44</v>
      </c>
      <c r="C25" s="26">
        <v>3679</v>
      </c>
      <c r="D25" s="15"/>
      <c r="E25" s="15"/>
      <c r="F25" s="15"/>
      <c r="G25" s="15"/>
    </row>
    <row r="26" spans="1:8" ht="22.5">
      <c r="A26" s="48" t="s">
        <v>45</v>
      </c>
      <c r="B26" s="12" t="s">
        <v>46</v>
      </c>
      <c r="C26" s="15"/>
      <c r="D26" s="15"/>
      <c r="E26" s="15"/>
      <c r="F26" s="15"/>
      <c r="G26" s="15"/>
      <c r="H26" s="28"/>
    </row>
    <row r="27" spans="1:7" ht="112.5">
      <c r="A27" s="48" t="s">
        <v>47</v>
      </c>
      <c r="B27" s="12" t="s">
        <v>102</v>
      </c>
      <c r="C27" s="15">
        <v>200</v>
      </c>
      <c r="D27" s="15"/>
      <c r="E27" s="15"/>
      <c r="F27" s="15"/>
      <c r="G27" s="15"/>
    </row>
    <row r="28" spans="1:7" ht="45">
      <c r="A28" s="48" t="s">
        <v>49</v>
      </c>
      <c r="B28" s="12" t="s">
        <v>50</v>
      </c>
      <c r="C28" s="46">
        <v>350</v>
      </c>
      <c r="D28" s="15"/>
      <c r="E28" s="15"/>
      <c r="F28" s="15"/>
      <c r="G28" s="15"/>
    </row>
    <row r="29" spans="1:7" ht="45">
      <c r="A29" s="48" t="s">
        <v>51</v>
      </c>
      <c r="B29" s="12" t="s">
        <v>52</v>
      </c>
      <c r="C29" s="15">
        <v>100</v>
      </c>
      <c r="D29" s="15"/>
      <c r="E29" s="15"/>
      <c r="F29" s="15"/>
      <c r="G29" s="15"/>
    </row>
    <row r="30" spans="1:7" ht="67.5">
      <c r="A30" s="48" t="s">
        <v>53</v>
      </c>
      <c r="B30" s="12" t="s">
        <v>54</v>
      </c>
      <c r="C30" s="15"/>
      <c r="D30" s="15"/>
      <c r="E30" s="15"/>
      <c r="F30" s="15"/>
      <c r="G30" s="15"/>
    </row>
    <row r="31" spans="1:7" ht="78.75">
      <c r="A31" s="48" t="s">
        <v>55</v>
      </c>
      <c r="B31" s="12" t="s">
        <v>56</v>
      </c>
      <c r="C31" s="15"/>
      <c r="D31" s="15"/>
      <c r="E31" s="15"/>
      <c r="F31" s="15"/>
      <c r="G31" s="15"/>
    </row>
    <row r="32" spans="1:7" ht="78.75">
      <c r="A32" s="48" t="s">
        <v>64</v>
      </c>
      <c r="B32" s="12" t="s">
        <v>57</v>
      </c>
      <c r="C32" s="15"/>
      <c r="D32" s="15"/>
      <c r="E32" s="15"/>
      <c r="F32" s="15"/>
      <c r="G32" s="15"/>
    </row>
    <row r="33" spans="1:8" ht="22.5">
      <c r="A33" s="8" t="s">
        <v>58</v>
      </c>
      <c r="B33" s="14"/>
      <c r="C33" s="16">
        <f>SUM(C4,C7,C13,C18,C32)</f>
        <v>117628</v>
      </c>
      <c r="D33" s="16">
        <f>SUM(D4,D7,D13,D18,D32)</f>
        <v>0</v>
      </c>
      <c r="E33" s="16">
        <f>SUM(E4,E7,E13,E18,E32)</f>
        <v>0</v>
      </c>
      <c r="F33" s="16">
        <f>F4+F7+F13+F18+F32</f>
        <v>0</v>
      </c>
      <c r="G33" s="16">
        <f>SUM(G4,G7,G13,G18,G32)</f>
        <v>0</v>
      </c>
      <c r="H33" s="31"/>
    </row>
    <row r="34" spans="1:7" ht="33.75">
      <c r="A34" s="48" t="s">
        <v>99</v>
      </c>
      <c r="B34" s="14" t="s">
        <v>59</v>
      </c>
      <c r="C34" s="15"/>
      <c r="D34" s="15"/>
      <c r="E34" s="15"/>
      <c r="F34" s="15"/>
      <c r="G34" s="15"/>
    </row>
    <row r="35" spans="1:7" ht="33.75">
      <c r="A35" s="48" t="s">
        <v>60</v>
      </c>
      <c r="B35" s="14" t="s">
        <v>61</v>
      </c>
      <c r="C35" s="15"/>
      <c r="D35" s="15"/>
      <c r="E35" s="15"/>
      <c r="F35" s="15"/>
      <c r="G35" s="15"/>
    </row>
    <row r="36" spans="1:7" ht="45">
      <c r="A36" s="8" t="s">
        <v>62</v>
      </c>
      <c r="B36" s="14"/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  <c r="G36" s="16">
        <f>SUM(G34:G35)</f>
        <v>0</v>
      </c>
    </row>
    <row r="37" spans="1:7" ht="90">
      <c r="A37" s="8" t="s">
        <v>64</v>
      </c>
      <c r="B37" s="14" t="s">
        <v>65</v>
      </c>
      <c r="C37" s="15"/>
      <c r="D37" s="15"/>
      <c r="E37" s="15"/>
      <c r="F37" s="15"/>
      <c r="G37" s="15"/>
    </row>
    <row r="38" spans="1:8" ht="33.75">
      <c r="A38" s="8" t="s">
        <v>73</v>
      </c>
      <c r="B38" s="14" t="s">
        <v>63</v>
      </c>
      <c r="C38" s="16">
        <f>C33</f>
        <v>117628</v>
      </c>
      <c r="D38" s="16">
        <f>D33</f>
        <v>0</v>
      </c>
      <c r="E38" s="16">
        <f>E33</f>
        <v>0</v>
      </c>
      <c r="F38" s="16">
        <f>F33</f>
        <v>0</v>
      </c>
      <c r="G38" s="16">
        <f>G33</f>
        <v>0</v>
      </c>
      <c r="H38" s="31"/>
    </row>
    <row r="39" spans="1:7" ht="12.75">
      <c r="A39" s="48"/>
      <c r="B39" s="12" t="s">
        <v>10</v>
      </c>
      <c r="C39" s="16"/>
      <c r="D39" s="16"/>
      <c r="E39" s="16"/>
      <c r="F39" s="16"/>
      <c r="G39" s="23"/>
    </row>
    <row r="40" spans="1:7" ht="45">
      <c r="A40" s="8" t="s">
        <v>72</v>
      </c>
      <c r="B40" s="14"/>
      <c r="C40" s="54" t="s">
        <v>91</v>
      </c>
      <c r="D40" s="55"/>
      <c r="E40" s="54" t="s">
        <v>92</v>
      </c>
      <c r="F40" s="56"/>
      <c r="G40" s="55"/>
    </row>
    <row r="41" spans="1:7" ht="78.75">
      <c r="A41" s="8" t="s">
        <v>74</v>
      </c>
      <c r="B41" s="14" t="s">
        <v>12</v>
      </c>
      <c r="C41" s="54"/>
      <c r="D41" s="55"/>
      <c r="E41" s="54"/>
      <c r="F41" s="56"/>
      <c r="G41" s="55"/>
    </row>
    <row r="42" spans="1:7" ht="56.25">
      <c r="A42" s="48" t="s">
        <v>86</v>
      </c>
      <c r="B42" s="12" t="s">
        <v>66</v>
      </c>
      <c r="C42" s="54"/>
      <c r="D42" s="55"/>
      <c r="E42" s="54"/>
      <c r="F42" s="56"/>
      <c r="G42" s="55"/>
    </row>
    <row r="43" spans="1:7" ht="33.75">
      <c r="A43" s="48" t="s">
        <v>67</v>
      </c>
      <c r="B43" s="12" t="s">
        <v>68</v>
      </c>
      <c r="C43" s="54"/>
      <c r="D43" s="55"/>
      <c r="E43" s="54"/>
      <c r="F43" s="56"/>
      <c r="G43" s="55"/>
    </row>
    <row r="44" spans="1:7" ht="33.75">
      <c r="A44" s="48" t="s">
        <v>69</v>
      </c>
      <c r="B44" s="12" t="s">
        <v>70</v>
      </c>
      <c r="C44" s="54"/>
      <c r="D44" s="55"/>
      <c r="E44" s="54"/>
      <c r="F44" s="56"/>
      <c r="G44" s="55"/>
    </row>
    <row r="45" spans="1:7" ht="45">
      <c r="A45" s="48" t="s">
        <v>81</v>
      </c>
      <c r="B45" s="12" t="s">
        <v>80</v>
      </c>
      <c r="C45" s="54"/>
      <c r="D45" s="55"/>
      <c r="E45" s="54"/>
      <c r="F45" s="56"/>
      <c r="G45" s="55"/>
    </row>
    <row r="46" spans="1:7" ht="45">
      <c r="A46" s="48" t="s">
        <v>82</v>
      </c>
      <c r="B46" s="12" t="s">
        <v>83</v>
      </c>
      <c r="C46" s="54"/>
      <c r="D46" s="55"/>
      <c r="E46" s="54"/>
      <c r="F46" s="56"/>
      <c r="G46" s="55"/>
    </row>
    <row r="47" spans="1:7" ht="90">
      <c r="A47" s="48" t="s">
        <v>84</v>
      </c>
      <c r="B47" s="12" t="s">
        <v>85</v>
      </c>
      <c r="C47" s="54"/>
      <c r="D47" s="55"/>
      <c r="E47" s="54"/>
      <c r="F47" s="56"/>
      <c r="G47" s="55"/>
    </row>
    <row r="48" spans="1:7" ht="45">
      <c r="A48" s="48" t="s">
        <v>87</v>
      </c>
      <c r="B48" s="12" t="s">
        <v>88</v>
      </c>
      <c r="C48" s="54"/>
      <c r="D48" s="55"/>
      <c r="E48" s="54"/>
      <c r="F48" s="56"/>
      <c r="G48" s="55"/>
    </row>
    <row r="49" spans="1:7" ht="56.25">
      <c r="A49" s="48" t="s">
        <v>76</v>
      </c>
      <c r="B49" s="12" t="s">
        <v>77</v>
      </c>
      <c r="C49" s="54"/>
      <c r="D49" s="55"/>
      <c r="E49" s="54"/>
      <c r="F49" s="56"/>
      <c r="G49" s="55"/>
    </row>
    <row r="50" spans="1:7" ht="56.25">
      <c r="A50" s="48" t="s">
        <v>78</v>
      </c>
      <c r="B50" s="12" t="s">
        <v>79</v>
      </c>
      <c r="C50" s="54"/>
      <c r="D50" s="55"/>
      <c r="E50" s="54"/>
      <c r="F50" s="56"/>
      <c r="G50" s="55"/>
    </row>
    <row r="51" spans="1:7" ht="79.5" thickBot="1">
      <c r="A51" s="48" t="s">
        <v>89</v>
      </c>
      <c r="B51" s="20" t="s">
        <v>71</v>
      </c>
      <c r="C51" s="57"/>
      <c r="D51" s="58"/>
      <c r="E51" s="57"/>
      <c r="F51" s="59"/>
      <c r="G51" s="58"/>
    </row>
    <row r="57" ht="12.75">
      <c r="F57" t="s">
        <v>101</v>
      </c>
    </row>
    <row r="58" spans="1:7" ht="12.75">
      <c r="A58" s="18" t="s">
        <v>103</v>
      </c>
      <c r="B58" s="2"/>
      <c r="C58" s="2"/>
      <c r="D58" s="2">
        <v>30</v>
      </c>
      <c r="E58" s="2">
        <v>25</v>
      </c>
      <c r="F58" s="2">
        <v>20</v>
      </c>
      <c r="G58" s="2">
        <v>25</v>
      </c>
    </row>
    <row r="59" spans="1:8" ht="101.25">
      <c r="A59" s="8" t="s">
        <v>19</v>
      </c>
      <c r="B59" s="1"/>
      <c r="C59" s="32" t="s">
        <v>94</v>
      </c>
      <c r="D59" s="33" t="s">
        <v>95</v>
      </c>
      <c r="E59" s="33" t="s">
        <v>96</v>
      </c>
      <c r="F59" s="33" t="s">
        <v>97</v>
      </c>
      <c r="G59" s="33" t="s">
        <v>98</v>
      </c>
      <c r="H59" s="34"/>
    </row>
    <row r="60" spans="1:7" ht="12.75">
      <c r="A60" s="6"/>
      <c r="B60" s="12"/>
      <c r="C60" s="15"/>
      <c r="D60" s="15"/>
      <c r="E60" s="15"/>
      <c r="F60" s="15"/>
      <c r="G60" s="15"/>
    </row>
    <row r="61" spans="1:7" ht="67.5">
      <c r="A61" s="6" t="s">
        <v>11</v>
      </c>
      <c r="B61" s="14" t="s">
        <v>12</v>
      </c>
      <c r="C61" s="16">
        <f>SUM(C62:C63)</f>
        <v>10000</v>
      </c>
      <c r="D61" s="16">
        <f>SUM(D62:D63)</f>
        <v>0</v>
      </c>
      <c r="E61" s="16">
        <f>SUM(E62:E63)</f>
        <v>0</v>
      </c>
      <c r="F61" s="16">
        <f>SUM(F62:F63)</f>
        <v>0</v>
      </c>
      <c r="G61" s="16">
        <f>SUM(G62:G63)</f>
        <v>0</v>
      </c>
    </row>
    <row r="62" spans="1:7" ht="67.5">
      <c r="A62" s="7" t="s">
        <v>13</v>
      </c>
      <c r="B62" s="12" t="s">
        <v>14</v>
      </c>
      <c r="C62" s="27">
        <v>10000</v>
      </c>
      <c r="D62" s="15"/>
      <c r="E62" s="15"/>
      <c r="F62" s="15"/>
      <c r="G62" s="15"/>
    </row>
    <row r="63" spans="1:7" ht="45">
      <c r="A63" s="7" t="s">
        <v>15</v>
      </c>
      <c r="B63" s="12" t="s">
        <v>16</v>
      </c>
      <c r="C63" s="26"/>
      <c r="D63" s="15"/>
      <c r="E63" s="15"/>
      <c r="F63" s="15"/>
      <c r="G63" s="15"/>
    </row>
    <row r="64" spans="1:7" ht="78.75">
      <c r="A64" s="6" t="s">
        <v>17</v>
      </c>
      <c r="B64" s="14" t="s">
        <v>18</v>
      </c>
      <c r="C64" s="25">
        <f>SUM(C65:C69)</f>
        <v>1500</v>
      </c>
      <c r="D64" s="16">
        <f>SUM(D65:D69)</f>
        <v>0</v>
      </c>
      <c r="E64" s="16">
        <f>SUM(E65:E69)</f>
        <v>0</v>
      </c>
      <c r="F64" s="16">
        <f>SUM(F65:F69)</f>
        <v>0</v>
      </c>
      <c r="G64" s="16">
        <f>SUM(G65:G69)</f>
        <v>0</v>
      </c>
    </row>
    <row r="65" spans="1:7" ht="78.75">
      <c r="A65" s="7" t="s">
        <v>20</v>
      </c>
      <c r="B65" s="12" t="s">
        <v>21</v>
      </c>
      <c r="C65" s="26"/>
      <c r="D65" s="15"/>
      <c r="E65" s="15"/>
      <c r="F65" s="15"/>
      <c r="G65" s="15"/>
    </row>
    <row r="66" spans="1:7" ht="67.5">
      <c r="A66" s="7" t="s">
        <v>22</v>
      </c>
      <c r="B66" s="12" t="s">
        <v>23</v>
      </c>
      <c r="C66" s="26"/>
      <c r="D66" s="15"/>
      <c r="E66" s="15"/>
      <c r="F66" s="15"/>
      <c r="G66" s="15"/>
    </row>
    <row r="67" spans="1:7" ht="123.75">
      <c r="A67" s="7" t="s">
        <v>9</v>
      </c>
      <c r="B67" s="12" t="s">
        <v>24</v>
      </c>
      <c r="C67" s="26">
        <v>1000</v>
      </c>
      <c r="D67" s="15"/>
      <c r="E67" s="15"/>
      <c r="F67" s="15"/>
      <c r="G67" s="15"/>
    </row>
    <row r="68" spans="1:7" ht="90">
      <c r="A68" s="7" t="s">
        <v>25</v>
      </c>
      <c r="B68" s="12" t="s">
        <v>26</v>
      </c>
      <c r="C68" s="26"/>
      <c r="D68" s="15"/>
      <c r="E68" s="15"/>
      <c r="F68" s="15"/>
      <c r="G68" s="15"/>
    </row>
    <row r="69" spans="1:7" ht="56.25">
      <c r="A69" s="7" t="s">
        <v>27</v>
      </c>
      <c r="B69" s="12" t="s">
        <v>28</v>
      </c>
      <c r="C69" s="27">
        <v>500</v>
      </c>
      <c r="D69" s="15"/>
      <c r="E69" s="15"/>
      <c r="F69" s="15"/>
      <c r="G69" s="15"/>
    </row>
    <row r="70" spans="1:7" ht="90">
      <c r="A70" s="6" t="s">
        <v>90</v>
      </c>
      <c r="B70" s="14" t="s">
        <v>29</v>
      </c>
      <c r="C70" s="25">
        <f>SUM(C71:C74)</f>
        <v>3500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7" ht="112.5">
      <c r="A71" s="4" t="s">
        <v>8</v>
      </c>
      <c r="B71" s="14" t="s">
        <v>0</v>
      </c>
      <c r="C71" s="27">
        <v>1500</v>
      </c>
      <c r="D71" s="15"/>
      <c r="E71" s="15"/>
      <c r="F71" s="15"/>
      <c r="G71" s="15"/>
    </row>
    <row r="72" spans="1:7" ht="135">
      <c r="A72" s="4" t="s">
        <v>1</v>
      </c>
      <c r="B72" s="14" t="s">
        <v>2</v>
      </c>
      <c r="C72" s="27">
        <v>1000</v>
      </c>
      <c r="D72" s="15"/>
      <c r="E72" s="15"/>
      <c r="F72" s="15"/>
      <c r="G72" s="15"/>
    </row>
    <row r="73" spans="1:7" ht="90">
      <c r="A73" s="6" t="s">
        <v>3</v>
      </c>
      <c r="B73" s="14" t="s">
        <v>4</v>
      </c>
      <c r="C73" s="27">
        <v>1000</v>
      </c>
      <c r="D73" s="15"/>
      <c r="E73" s="15"/>
      <c r="F73" s="15"/>
      <c r="G73" s="15"/>
    </row>
    <row r="74" spans="1:7" ht="112.5">
      <c r="A74" s="4" t="s">
        <v>5</v>
      </c>
      <c r="B74" s="14" t="s">
        <v>6</v>
      </c>
      <c r="C74" s="27"/>
      <c r="D74" s="15"/>
      <c r="E74" s="15"/>
      <c r="F74" s="15"/>
      <c r="G74" s="15"/>
    </row>
    <row r="75" spans="1:7" ht="22.5">
      <c r="A75" s="6" t="s">
        <v>30</v>
      </c>
      <c r="B75" s="14" t="s">
        <v>31</v>
      </c>
      <c r="C75" s="25">
        <f>SUM(C76:C89)</f>
        <v>19627</v>
      </c>
      <c r="D75" s="16">
        <f>SUM(D76:D89)</f>
        <v>0</v>
      </c>
      <c r="E75" s="16">
        <f>SUM(E76:E89)</f>
        <v>0</v>
      </c>
      <c r="F75" s="16">
        <f>SUM(F76:F89)</f>
        <v>0</v>
      </c>
      <c r="G75" s="16">
        <f>SUM(G76:G89)</f>
        <v>0</v>
      </c>
    </row>
    <row r="76" spans="1:7" ht="12.75">
      <c r="A76" s="7" t="s">
        <v>32</v>
      </c>
      <c r="B76" s="12" t="s">
        <v>33</v>
      </c>
      <c r="C76" s="26">
        <v>3000</v>
      </c>
      <c r="D76" s="15"/>
      <c r="E76" s="15"/>
      <c r="F76" s="15"/>
      <c r="G76" s="15"/>
    </row>
    <row r="77" spans="1:7" ht="33.75">
      <c r="A77" s="6" t="s">
        <v>34</v>
      </c>
      <c r="B77" s="10" t="s">
        <v>35</v>
      </c>
      <c r="C77" s="26"/>
      <c r="D77" s="15"/>
      <c r="E77" s="15"/>
      <c r="F77" s="15"/>
      <c r="G77" s="15"/>
    </row>
    <row r="78" spans="1:7" ht="56.25">
      <c r="A78" s="7" t="s">
        <v>36</v>
      </c>
      <c r="B78" s="12" t="s">
        <v>37</v>
      </c>
      <c r="C78" s="26"/>
      <c r="D78" s="15"/>
      <c r="E78" s="15"/>
      <c r="F78" s="15"/>
      <c r="G78" s="15"/>
    </row>
    <row r="79" spans="1:7" ht="67.5">
      <c r="A79" s="7" t="s">
        <v>7</v>
      </c>
      <c r="B79" s="12" t="s">
        <v>38</v>
      </c>
      <c r="C79" s="26"/>
      <c r="D79" s="15"/>
      <c r="E79" s="15"/>
      <c r="F79" s="15"/>
      <c r="G79" s="15"/>
    </row>
    <row r="80" spans="1:7" ht="33.75">
      <c r="A80" s="7" t="s">
        <v>39</v>
      </c>
      <c r="B80" s="12" t="s">
        <v>40</v>
      </c>
      <c r="C80" s="26">
        <v>1000</v>
      </c>
      <c r="D80" s="15"/>
      <c r="E80" s="15"/>
      <c r="F80" s="15"/>
      <c r="G80" s="15"/>
    </row>
    <row r="81" spans="1:7" ht="45">
      <c r="A81" s="7" t="s">
        <v>41</v>
      </c>
      <c r="B81" s="12" t="s">
        <v>42</v>
      </c>
      <c r="C81" s="26">
        <v>2000</v>
      </c>
      <c r="D81" s="15"/>
      <c r="E81" s="15"/>
      <c r="F81" s="15"/>
      <c r="G81" s="15"/>
    </row>
    <row r="82" spans="1:7" ht="56.25">
      <c r="A82" s="7" t="s">
        <v>43</v>
      </c>
      <c r="B82" s="12" t="s">
        <v>44</v>
      </c>
      <c r="C82" s="26">
        <v>8000</v>
      </c>
      <c r="D82" s="15"/>
      <c r="E82" s="15"/>
      <c r="F82" s="15"/>
      <c r="G82" s="15"/>
    </row>
    <row r="83" spans="1:8" ht="22.5">
      <c r="A83" s="7" t="s">
        <v>45</v>
      </c>
      <c r="B83" s="12" t="s">
        <v>46</v>
      </c>
      <c r="C83" s="15">
        <v>5527</v>
      </c>
      <c r="D83" s="15"/>
      <c r="E83" s="15"/>
      <c r="F83" s="15"/>
      <c r="G83" s="15"/>
      <c r="H83" s="28"/>
    </row>
    <row r="84" spans="1:7" ht="112.5">
      <c r="A84" s="7" t="s">
        <v>47</v>
      </c>
      <c r="B84" s="12" t="s">
        <v>48</v>
      </c>
      <c r="C84" s="15"/>
      <c r="D84" s="15"/>
      <c r="E84" s="15"/>
      <c r="F84" s="15"/>
      <c r="G84" s="15"/>
    </row>
    <row r="85" spans="1:7" ht="45">
      <c r="A85" s="7" t="s">
        <v>49</v>
      </c>
      <c r="B85" s="12" t="s">
        <v>50</v>
      </c>
      <c r="C85" s="15">
        <v>100</v>
      </c>
      <c r="D85" s="15"/>
      <c r="E85" s="15"/>
      <c r="F85" s="15"/>
      <c r="G85" s="15"/>
    </row>
    <row r="86" spans="1:7" ht="45">
      <c r="A86" s="7" t="s">
        <v>51</v>
      </c>
      <c r="B86" s="12" t="s">
        <v>52</v>
      </c>
      <c r="C86" s="15"/>
      <c r="D86" s="15"/>
      <c r="E86" s="15"/>
      <c r="F86" s="15"/>
      <c r="G86" s="15"/>
    </row>
    <row r="87" spans="1:7" ht="67.5">
      <c r="A87" s="7" t="s">
        <v>53</v>
      </c>
      <c r="B87" s="12" t="s">
        <v>54</v>
      </c>
      <c r="C87" s="15"/>
      <c r="D87" s="15"/>
      <c r="E87" s="15"/>
      <c r="F87" s="15"/>
      <c r="G87" s="15"/>
    </row>
    <row r="88" spans="1:7" ht="78.75">
      <c r="A88" s="7" t="s">
        <v>55</v>
      </c>
      <c r="B88" s="12" t="s">
        <v>56</v>
      </c>
      <c r="C88" s="15"/>
      <c r="D88" s="15"/>
      <c r="E88" s="15"/>
      <c r="F88" s="15"/>
      <c r="G88" s="15"/>
    </row>
    <row r="89" spans="1:7" ht="78.75">
      <c r="A89" s="7" t="s">
        <v>64</v>
      </c>
      <c r="B89" s="12" t="s">
        <v>57</v>
      </c>
      <c r="C89" s="15"/>
      <c r="D89" s="15"/>
      <c r="E89" s="15"/>
      <c r="F89" s="15"/>
      <c r="G89" s="15"/>
    </row>
    <row r="90" spans="1:8" ht="22.5">
      <c r="A90" s="6" t="s">
        <v>58</v>
      </c>
      <c r="B90" s="14"/>
      <c r="C90" s="16">
        <f>SUM(C61,C64,C70,C75)</f>
        <v>34627</v>
      </c>
      <c r="D90" s="16">
        <f>SUM(D61,D64,D70,D75)</f>
        <v>0</v>
      </c>
      <c r="E90" s="16">
        <f>SUM(E61,E64,E70,E75)</f>
        <v>0</v>
      </c>
      <c r="F90" s="16">
        <f>F64+F70+F75</f>
        <v>0</v>
      </c>
      <c r="G90" s="16">
        <f>SUM(G61,G64,G70,G75)</f>
        <v>0</v>
      </c>
      <c r="H90" s="35"/>
    </row>
    <row r="91" spans="1:7" ht="33.75">
      <c r="A91" s="7" t="s">
        <v>99</v>
      </c>
      <c r="B91" s="14" t="s">
        <v>59</v>
      </c>
      <c r="C91" s="15"/>
      <c r="D91" s="15"/>
      <c r="E91" s="15"/>
      <c r="F91" s="15"/>
      <c r="G91" s="15"/>
    </row>
    <row r="92" spans="1:7" ht="33.75">
      <c r="A92" s="7" t="s">
        <v>60</v>
      </c>
      <c r="B92" s="14" t="s">
        <v>61</v>
      </c>
      <c r="C92" s="15"/>
      <c r="D92" s="15"/>
      <c r="E92" s="15"/>
      <c r="F92" s="15"/>
      <c r="G92" s="15"/>
    </row>
    <row r="93" spans="1:7" ht="45">
      <c r="A93" s="6" t="s">
        <v>62</v>
      </c>
      <c r="B93" s="14"/>
      <c r="C93" s="16">
        <f>SUM(C91:C92)</f>
        <v>0</v>
      </c>
      <c r="D93" s="16">
        <f>SUM(D91:D92)</f>
        <v>0</v>
      </c>
      <c r="E93" s="16">
        <f>SUM(E91:E92)</f>
        <v>0</v>
      </c>
      <c r="F93" s="16">
        <f>SUM(F91:F92)</f>
        <v>0</v>
      </c>
      <c r="G93" s="16">
        <f>SUM(G91:G92)</f>
        <v>0</v>
      </c>
    </row>
    <row r="94" spans="1:7" ht="90">
      <c r="A94" s="6" t="s">
        <v>64</v>
      </c>
      <c r="B94" s="14" t="s">
        <v>65</v>
      </c>
      <c r="C94" s="15"/>
      <c r="D94" s="15"/>
      <c r="E94" s="15"/>
      <c r="F94" s="15"/>
      <c r="G94" s="15"/>
    </row>
    <row r="95" spans="1:7" ht="33.75">
      <c r="A95" s="6" t="s">
        <v>73</v>
      </c>
      <c r="B95" s="14" t="s">
        <v>63</v>
      </c>
      <c r="C95" s="16">
        <f>SUM(C93:C94)</f>
        <v>0</v>
      </c>
      <c r="D95" s="16">
        <f>SUM(D93:D94)</f>
        <v>0</v>
      </c>
      <c r="E95" s="16">
        <f>SUM(E93:E94)</f>
        <v>0</v>
      </c>
      <c r="F95" s="16">
        <f>SUM(F93:F94)</f>
        <v>0</v>
      </c>
      <c r="G95" s="16">
        <f>SUM(G93:G94)</f>
        <v>0</v>
      </c>
    </row>
    <row r="96" spans="1:8" ht="12.75">
      <c r="A96" s="7"/>
      <c r="B96" s="12" t="s">
        <v>10</v>
      </c>
      <c r="C96" s="16">
        <f>C90+C95</f>
        <v>34627</v>
      </c>
      <c r="D96" s="16">
        <f>D90+D95</f>
        <v>0</v>
      </c>
      <c r="E96" s="16">
        <f>E90</f>
        <v>0</v>
      </c>
      <c r="F96" s="16">
        <f>F90+F95</f>
        <v>0</v>
      </c>
      <c r="G96" s="23">
        <f>G90+G95</f>
        <v>0</v>
      </c>
      <c r="H96" s="36"/>
    </row>
    <row r="97" spans="1:7" ht="45">
      <c r="A97" s="6" t="s">
        <v>72</v>
      </c>
      <c r="B97" s="14"/>
      <c r="C97" s="54" t="s">
        <v>91</v>
      </c>
      <c r="D97" s="55"/>
      <c r="E97" s="54" t="s">
        <v>92</v>
      </c>
      <c r="F97" s="56"/>
      <c r="G97" s="55"/>
    </row>
    <row r="98" spans="1:7" ht="78.75">
      <c r="A98" s="6" t="s">
        <v>74</v>
      </c>
      <c r="B98" s="14" t="s">
        <v>12</v>
      </c>
      <c r="C98" s="54"/>
      <c r="D98" s="55"/>
      <c r="E98" s="54"/>
      <c r="F98" s="56"/>
      <c r="G98" s="55"/>
    </row>
    <row r="99" spans="1:7" ht="56.25">
      <c r="A99" s="7" t="s">
        <v>86</v>
      </c>
      <c r="B99" s="12" t="s">
        <v>66</v>
      </c>
      <c r="C99" s="54"/>
      <c r="D99" s="55"/>
      <c r="E99" s="54"/>
      <c r="F99" s="56"/>
      <c r="G99" s="55"/>
    </row>
    <row r="100" spans="1:7" ht="33.75">
      <c r="A100" s="7" t="s">
        <v>67</v>
      </c>
      <c r="B100" s="12" t="s">
        <v>68</v>
      </c>
      <c r="C100" s="54"/>
      <c r="D100" s="55"/>
      <c r="E100" s="54"/>
      <c r="F100" s="56"/>
      <c r="G100" s="55"/>
    </row>
    <row r="101" spans="1:7" ht="33.75">
      <c r="A101" s="7" t="s">
        <v>69</v>
      </c>
      <c r="B101" s="12" t="s">
        <v>70</v>
      </c>
      <c r="C101" s="54"/>
      <c r="D101" s="55"/>
      <c r="E101" s="54"/>
      <c r="F101" s="56"/>
      <c r="G101" s="55"/>
    </row>
    <row r="102" spans="1:7" ht="45">
      <c r="A102" s="7" t="s">
        <v>81</v>
      </c>
      <c r="B102" s="12" t="s">
        <v>80</v>
      </c>
      <c r="C102" s="54"/>
      <c r="D102" s="55"/>
      <c r="E102" s="54"/>
      <c r="F102" s="56"/>
      <c r="G102" s="55"/>
    </row>
    <row r="103" spans="1:7" ht="45">
      <c r="A103" s="7" t="s">
        <v>82</v>
      </c>
      <c r="B103" s="12" t="s">
        <v>83</v>
      </c>
      <c r="C103" s="54"/>
      <c r="D103" s="55"/>
      <c r="E103" s="54"/>
      <c r="F103" s="56"/>
      <c r="G103" s="55"/>
    </row>
    <row r="104" spans="1:7" ht="90">
      <c r="A104" s="7" t="s">
        <v>84</v>
      </c>
      <c r="B104" s="12" t="s">
        <v>85</v>
      </c>
      <c r="C104" s="54"/>
      <c r="D104" s="55"/>
      <c r="E104" s="54"/>
      <c r="F104" s="56"/>
      <c r="G104" s="55"/>
    </row>
    <row r="105" spans="1:7" ht="45">
      <c r="A105" s="7" t="s">
        <v>87</v>
      </c>
      <c r="B105" s="12" t="s">
        <v>88</v>
      </c>
      <c r="C105" s="54"/>
      <c r="D105" s="55"/>
      <c r="E105" s="54"/>
      <c r="F105" s="56"/>
      <c r="G105" s="55"/>
    </row>
    <row r="106" spans="1:7" ht="56.25">
      <c r="A106" s="7" t="s">
        <v>76</v>
      </c>
      <c r="B106" s="12" t="s">
        <v>77</v>
      </c>
      <c r="C106" s="54"/>
      <c r="D106" s="55"/>
      <c r="E106" s="54"/>
      <c r="F106" s="56"/>
      <c r="G106" s="55"/>
    </row>
    <row r="107" spans="1:7" ht="56.25">
      <c r="A107" s="7" t="s">
        <v>78</v>
      </c>
      <c r="B107" s="12" t="s">
        <v>79</v>
      </c>
      <c r="C107" s="54"/>
      <c r="D107" s="55"/>
      <c r="E107" s="54"/>
      <c r="F107" s="56"/>
      <c r="G107" s="55"/>
    </row>
    <row r="108" spans="1:7" ht="79.5" thickBot="1">
      <c r="A108" s="22" t="s">
        <v>89</v>
      </c>
      <c r="B108" s="20" t="s">
        <v>71</v>
      </c>
      <c r="C108" s="57"/>
      <c r="D108" s="58"/>
      <c r="E108" s="57"/>
      <c r="F108" s="59"/>
      <c r="G108" s="58"/>
    </row>
  </sheetData>
  <sheetProtection/>
  <mergeCells count="48">
    <mergeCell ref="C106:D106"/>
    <mergeCell ref="E106:G106"/>
    <mergeCell ref="C107:D107"/>
    <mergeCell ref="E107:G107"/>
    <mergeCell ref="C108:D108"/>
    <mergeCell ref="E108:G108"/>
    <mergeCell ref="C103:D103"/>
    <mergeCell ref="E103:G103"/>
    <mergeCell ref="C104:D104"/>
    <mergeCell ref="E104:G104"/>
    <mergeCell ref="C105:D105"/>
    <mergeCell ref="E105:G105"/>
    <mergeCell ref="C100:D100"/>
    <mergeCell ref="E100:G100"/>
    <mergeCell ref="C101:D101"/>
    <mergeCell ref="E101:G101"/>
    <mergeCell ref="C102:D102"/>
    <mergeCell ref="E102:G102"/>
    <mergeCell ref="C97:D97"/>
    <mergeCell ref="E97:G97"/>
    <mergeCell ref="C98:D98"/>
    <mergeCell ref="E98:G98"/>
    <mergeCell ref="C99:D99"/>
    <mergeCell ref="E99:G99"/>
    <mergeCell ref="C49:D49"/>
    <mergeCell ref="E49:G49"/>
    <mergeCell ref="C50:D50"/>
    <mergeCell ref="E50:G50"/>
    <mergeCell ref="C51:D51"/>
    <mergeCell ref="E51:G51"/>
    <mergeCell ref="C46:D46"/>
    <mergeCell ref="E46:G46"/>
    <mergeCell ref="C47:D47"/>
    <mergeCell ref="E47:G47"/>
    <mergeCell ref="C48:D48"/>
    <mergeCell ref="E48:G48"/>
    <mergeCell ref="C43:D43"/>
    <mergeCell ref="E43:G43"/>
    <mergeCell ref="C44:D44"/>
    <mergeCell ref="E44:G44"/>
    <mergeCell ref="C45:D45"/>
    <mergeCell ref="E45:G45"/>
    <mergeCell ref="C40:D40"/>
    <mergeCell ref="E40:G40"/>
    <mergeCell ref="C41:D41"/>
    <mergeCell ref="E41:G41"/>
    <mergeCell ref="C42:D42"/>
    <mergeCell ref="E42:G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2019-05-08T11:16:55Z</cp:lastPrinted>
  <dcterms:created xsi:type="dcterms:W3CDTF">2009-02-09T11:04:34Z</dcterms:created>
  <dcterms:modified xsi:type="dcterms:W3CDTF">2020-02-28T06:55:27Z</dcterms:modified>
  <cp:category/>
  <cp:version/>
  <cp:contentType/>
  <cp:contentStatus/>
</cp:coreProperties>
</file>