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RIOBLAGOEVGRAD</author>
  </authors>
  <commentList>
    <comment ref="A6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4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E37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съотношение между К4/К3*100</t>
        </r>
      </text>
    </comment>
    <comment ref="B31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</commentList>
</comments>
</file>

<file path=xl/sharedStrings.xml><?xml version="1.0" encoding="utf-8"?>
<sst xmlns="http://schemas.openxmlformats.org/spreadsheetml/2006/main" count="105" uniqueCount="105">
  <si>
    <t>ИНФОРМАЦИЯ</t>
  </si>
  <si>
    <t>-средства за учебници и учебни помагала</t>
  </si>
  <si>
    <t>-средства за допълнит. възнагр. за постигнати резултати</t>
  </si>
  <si>
    <t>-средства за НП „ИКТ в училище"</t>
  </si>
  <si>
    <t>Показатели</t>
  </si>
  <si>
    <t>-запл.на персонала по труд. правоотношения</t>
  </si>
  <si>
    <t>-запл. от правоотношения,приравнени към трудовите</t>
  </si>
  <si>
    <t>Задължителни осигурителни вноски от работодатели</t>
  </si>
  <si>
    <t>ИЗДРЪЖКА</t>
  </si>
  <si>
    <t xml:space="preserve">средства по формула </t>
  </si>
  <si>
    <t>дофинансиране</t>
  </si>
  <si>
    <r>
      <t xml:space="preserve">1. </t>
    </r>
    <r>
      <rPr>
        <sz val="14"/>
        <rFont val="Times New Roman"/>
        <family val="0"/>
      </rPr>
      <t>Планираните и отчетени разходи по бюджета на училището са както следва:</t>
    </r>
  </si>
  <si>
    <t>§§</t>
  </si>
  <si>
    <t>01-00</t>
  </si>
  <si>
    <t>01-01</t>
  </si>
  <si>
    <t>Заплати за перс.нает по труд. и служ.правоотношения</t>
  </si>
  <si>
    <t>01-03</t>
  </si>
  <si>
    <t>Други възнагражд. и плащания за персонала</t>
  </si>
  <si>
    <t>01-09</t>
  </si>
  <si>
    <t>02-00</t>
  </si>
  <si>
    <t>02-01</t>
  </si>
  <si>
    <t>02-02</t>
  </si>
  <si>
    <t>02-05</t>
  </si>
  <si>
    <t>02-08</t>
  </si>
  <si>
    <t>02-09</t>
  </si>
  <si>
    <t>05-00</t>
  </si>
  <si>
    <t>05-51</t>
  </si>
  <si>
    <t>05-52</t>
  </si>
  <si>
    <t>05-60</t>
  </si>
  <si>
    <t>05-80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</si>
  <si>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</si>
  <si>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</si>
  <si>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</si>
  <si>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</si>
  <si>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</si>
  <si>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</si>
  <si>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</si>
  <si>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</si>
  <si>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</si>
  <si>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10-51</t>
  </si>
  <si>
    <t>10-52</t>
  </si>
  <si>
    <t>10-62</t>
  </si>
  <si>
    <t>10-63</t>
  </si>
  <si>
    <t>10-92</t>
  </si>
  <si>
    <t>10-98</t>
  </si>
  <si>
    <t>10-69</t>
  </si>
  <si>
    <t xml:space="preserve">Първоначално утвърден бюджет : </t>
  </si>
  <si>
    <r>
      <t xml:space="preserve">- </t>
    </r>
    <r>
      <rPr>
        <sz val="11"/>
        <rFont val="Times New Roman"/>
        <family val="0"/>
      </rPr>
      <t>ДМС и др.възнаграждения</t>
    </r>
  </si>
  <si>
    <r>
      <t xml:space="preserve">- </t>
    </r>
    <r>
      <rPr>
        <sz val="11"/>
        <rFont val="Times New Roman"/>
        <family val="0"/>
      </rPr>
      <t>за нещатен персонал по трудови правоотношения</t>
    </r>
  </si>
  <si>
    <r>
      <t xml:space="preserve">- </t>
    </r>
    <r>
      <rPr>
        <sz val="11"/>
        <rFont val="Times New Roman"/>
        <family val="0"/>
      </rPr>
      <t>за персонал извънтрудови правоотношения</t>
    </r>
  </si>
  <si>
    <r>
      <t xml:space="preserve">- </t>
    </r>
    <r>
      <rPr>
        <sz val="11"/>
        <rFont val="Times New Roman"/>
        <family val="0"/>
      </rPr>
      <t>изплатени суми от СБКО,за облекло и др.на персонала, с характер на възнаграждение</t>
    </r>
  </si>
  <si>
    <r>
      <t xml:space="preserve">- </t>
    </r>
    <r>
      <rPr>
        <sz val="11"/>
        <rFont val="Times New Roman"/>
        <family val="0"/>
      </rPr>
      <t>обезщетения на перс. с характер на възнаграждения</t>
    </r>
  </si>
  <si>
    <r>
      <t xml:space="preserve">- </t>
    </r>
    <r>
      <rPr>
        <sz val="11"/>
        <rFont val="Times New Roman"/>
        <family val="0"/>
      </rPr>
      <t>други плащания и възнаграждения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</si>
  <si>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ДОО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</si>
  <si>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УПФ</t>
    </r>
  </si>
  <si>
    <r>
      <t xml:space="preserve">- </t>
    </r>
    <r>
      <rPr>
        <sz val="11"/>
        <rFont val="Times New Roman"/>
        <family val="0"/>
      </rPr>
      <t>здравно-осигурителни вноски от работодатели</t>
    </r>
  </si>
  <si>
    <r>
      <t xml:space="preserve">- </t>
    </r>
    <r>
      <rPr>
        <sz val="11"/>
        <rFont val="Times New Roman"/>
        <family val="0"/>
      </rPr>
      <t>вноски за допълн. зад.осигуряване от работодатели /ДЗПО/</t>
    </r>
  </si>
  <si>
    <r>
      <t xml:space="preserve">- </t>
    </r>
    <r>
      <rPr>
        <sz val="11"/>
        <rFont val="Times New Roman"/>
        <family val="0"/>
      </rPr>
      <t>храна</t>
    </r>
  </si>
  <si>
    <r>
      <t xml:space="preserve">- </t>
    </r>
    <r>
      <rPr>
        <sz val="11"/>
        <rFont val="Times New Roman"/>
        <family val="0"/>
      </rPr>
      <t>медикаменти</t>
    </r>
  </si>
  <si>
    <r>
      <t xml:space="preserve">- </t>
    </r>
    <r>
      <rPr>
        <sz val="11"/>
        <rFont val="Times New Roman"/>
        <family val="0"/>
      </rPr>
      <t>постелен инвентар и облекло</t>
    </r>
  </si>
  <si>
    <r>
      <t xml:space="preserve">- </t>
    </r>
    <r>
      <rPr>
        <sz val="11"/>
        <rFont val="Times New Roman"/>
        <family val="0"/>
      </rPr>
      <t>учебни и научно-изследов. разходи и книги за библиотеката</t>
    </r>
  </si>
  <si>
    <r>
      <t xml:space="preserve">- </t>
    </r>
    <r>
      <rPr>
        <sz val="11"/>
        <rFont val="Times New Roman"/>
        <family val="0"/>
      </rPr>
      <t>материали</t>
    </r>
  </si>
  <si>
    <r>
      <t xml:space="preserve">- </t>
    </r>
    <r>
      <rPr>
        <sz val="11"/>
        <rFont val="Times New Roman"/>
        <family val="0"/>
      </rPr>
      <t>вода, горива и енергия</t>
    </r>
  </si>
  <si>
    <r>
      <t xml:space="preserve">- </t>
    </r>
    <r>
      <rPr>
        <sz val="11"/>
        <rFont val="Times New Roman"/>
        <family val="0"/>
      </rPr>
      <t>разходи за външни услуги</t>
    </r>
  </si>
  <si>
    <r>
      <t xml:space="preserve">- </t>
    </r>
    <r>
      <rPr>
        <sz val="11"/>
        <rFont val="Times New Roman"/>
        <family val="0"/>
      </rPr>
      <t>текущ ремонт</t>
    </r>
  </si>
  <si>
    <r>
      <t xml:space="preserve">- </t>
    </r>
    <r>
      <rPr>
        <sz val="11"/>
        <rFont val="Times New Roman"/>
        <family val="0"/>
      </rPr>
      <t>платени данъци, мита и такси /без осиг.вн. за ДОО,НЗОК/</t>
    </r>
  </si>
  <si>
    <r>
      <t xml:space="preserve">- </t>
    </r>
    <r>
      <rPr>
        <sz val="11"/>
        <rFont val="Times New Roman"/>
        <family val="0"/>
      </rPr>
      <t>командировки в страната</t>
    </r>
  </si>
  <si>
    <r>
      <t xml:space="preserve">- </t>
    </r>
    <r>
      <rPr>
        <sz val="11"/>
        <rFont val="Times New Roman"/>
        <family val="0"/>
      </rPr>
      <t>краткосрочни командировки в чужбина</t>
    </r>
  </si>
  <si>
    <r>
      <t xml:space="preserve">- </t>
    </r>
    <r>
      <rPr>
        <sz val="11"/>
        <rFont val="Times New Roman"/>
        <family val="0"/>
      </rPr>
      <t>разходи за застраховки</t>
    </r>
  </si>
  <si>
    <r>
      <t xml:space="preserve">- </t>
    </r>
    <r>
      <rPr>
        <sz val="11"/>
        <rFont val="Times New Roman"/>
        <family val="0"/>
      </rPr>
      <t>такса ангажимент по заеми</t>
    </r>
  </si>
  <si>
    <r>
      <t xml:space="preserve">- </t>
    </r>
    <r>
      <rPr>
        <sz val="11"/>
        <rFont val="Times New Roman"/>
        <family val="0"/>
      </rPr>
      <t>други финасови услуги</t>
    </r>
  </si>
  <si>
    <r>
      <t xml:space="preserve">- </t>
    </r>
    <r>
      <rPr>
        <sz val="11"/>
        <rFont val="Times New Roman"/>
        <family val="0"/>
      </rPr>
      <t xml:space="preserve">др. разходи за СБКО /без тези по </t>
    </r>
    <r>
      <rPr>
        <sz val="11"/>
        <rFont val="Times New Roman"/>
        <family val="0"/>
      </rPr>
      <t>§02-05/</t>
    </r>
  </si>
  <si>
    <r>
      <t xml:space="preserve">- </t>
    </r>
    <r>
      <rPr>
        <sz val="11"/>
        <rFont val="Times New Roman"/>
        <family val="0"/>
      </rPr>
      <t>глоби, неустойки, наказ.лихви и съдебни обезщетения</t>
    </r>
  </si>
  <si>
    <r>
      <t xml:space="preserve">- </t>
    </r>
    <r>
      <rPr>
        <sz val="11"/>
        <rFont val="Times New Roman"/>
        <family val="0"/>
      </rPr>
      <t>др. некласифицирани в др. параграфи и подпараграфи</t>
    </r>
  </si>
  <si>
    <r>
      <t>Всичко</t>
    </r>
    <r>
      <rPr>
        <b/>
        <sz val="11"/>
        <rFont val="Times New Roman"/>
        <family val="0"/>
      </rPr>
      <t>:</t>
    </r>
  </si>
  <si>
    <t>% на изпълнение</t>
  </si>
  <si>
    <r>
      <t>Допълнително финансиране чрез ПРБК</t>
    </r>
    <r>
      <rPr>
        <sz val="12"/>
        <rFont val="Times New Roman"/>
        <family val="0"/>
      </rPr>
      <t>:</t>
    </r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</si>
  <si>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</si>
  <si>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</si>
  <si>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</si>
  <si>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53-00</t>
  </si>
  <si>
    <t>51-00</t>
  </si>
  <si>
    <t>средства за целодневна организация</t>
  </si>
  <si>
    <t xml:space="preserve"> - средства за пътуване на учители и ученици</t>
  </si>
  <si>
    <r>
      <t>Източници на бюджета</t>
    </r>
    <r>
      <rPr>
        <sz val="12"/>
        <rFont val="Times New Roman"/>
        <family val="0"/>
      </rPr>
      <t>:</t>
    </r>
  </si>
  <si>
    <t>5*</t>
  </si>
  <si>
    <t xml:space="preserve"> -стипендии</t>
  </si>
  <si>
    <t>40-00</t>
  </si>
  <si>
    <t>Директор: И. Моллаибрахим</t>
  </si>
  <si>
    <t>по национална програма</t>
  </si>
  <si>
    <t>19-81</t>
  </si>
  <si>
    <r>
      <t>от</t>
    </r>
    <r>
      <rPr>
        <sz val="14"/>
        <rFont val="Times New Roman"/>
        <family val="1"/>
      </rPr>
      <t xml:space="preserve"> НУ " П. Р. Славейков"  </t>
    </r>
    <r>
      <rPr>
        <b/>
        <sz val="14"/>
        <rFont val="Times New Roman"/>
        <family val="0"/>
      </rPr>
      <t>-  с. Дагоново</t>
    </r>
  </si>
  <si>
    <t>Резерв</t>
  </si>
  <si>
    <t>допълнителни стандарти</t>
  </si>
  <si>
    <t>1981</t>
  </si>
  <si>
    <t>ШКАФОВЕ МОН</t>
  </si>
  <si>
    <t>Главен счетоводител: З. Кьорова</t>
  </si>
  <si>
    <t xml:space="preserve">преходен остатък от 2019г. </t>
  </si>
  <si>
    <r>
      <t xml:space="preserve">ОП </t>
    </r>
    <r>
      <rPr>
        <sz val="12"/>
        <rFont val="Times New Roman"/>
        <family val="0"/>
      </rPr>
      <t>"Развитие на човешките ресурси"</t>
    </r>
    <r>
      <rPr>
        <sz val="12"/>
        <rFont val="Times New Roman"/>
        <family val="0"/>
      </rPr>
      <t>-  проект Подкрепа за успех</t>
    </r>
  </si>
  <si>
    <t>План за 2020r.</t>
  </si>
  <si>
    <t>2. Към 30.06.2020 год. училището няма  неразплатени разходи</t>
  </si>
  <si>
    <r>
      <t>за изпълнението на делегирания бюджет на училището към 30</t>
    </r>
    <r>
      <rPr>
        <b/>
        <sz val="14"/>
        <rFont val="Times New Roman"/>
        <family val="0"/>
      </rPr>
      <t>.06.2020 г.</t>
    </r>
  </si>
  <si>
    <t>ПРОЕКТ "ОБРАЗОВАНИЕ ЗА УТРЕШНИА ДЕН"</t>
  </si>
  <si>
    <t>ПРОЕКТ"АПСПО"</t>
  </si>
  <si>
    <r>
      <t>Отчет към 30.06.2020</t>
    </r>
    <r>
      <rPr>
        <b/>
        <sz val="12"/>
        <rFont val="Times New Roman"/>
        <family val="0"/>
      </rPr>
      <t xml:space="preserve">г. </t>
    </r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</si>
</sst>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#&quot;-&quot;0#"/>
    <numFmt numFmtId="181" formatCode="0.0"/>
    <numFmt numFmtId="182" formatCode="0;[Red]0"/>
  </numFmts>
  <fonts count="55">
    <font>
      <sz val="10"/>
      <name val="Arial"/>
      <family val="0"/>
    </font>
    <font>
      <sz val="21"/>
      <name val="Courier New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4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21"/>
      <name val="Courier New"/>
      <family val="3"/>
    </font>
    <font>
      <i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0"/>
    </font>
    <font>
      <b/>
      <sz val="10"/>
      <name val="Arial"/>
      <family val="2"/>
    </font>
    <font>
      <sz val="10"/>
      <name val="Hebar"/>
      <family val="0"/>
    </font>
    <font>
      <b/>
      <sz val="9"/>
      <name val="Times New Roman"/>
      <family val="0"/>
    </font>
    <font>
      <b/>
      <sz val="9"/>
      <name val="Arial"/>
      <family val="2"/>
    </font>
    <font>
      <i/>
      <u val="single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6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1" applyNumberFormat="0" applyFon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6" applyNumberFormat="0" applyAlignment="0" applyProtection="0"/>
    <xf numFmtId="0" fontId="46" fillId="28" borderId="2" applyNumberFormat="0" applyAlignment="0" applyProtection="0"/>
    <xf numFmtId="0" fontId="47" fillId="29" borderId="7" applyNumberFormat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75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left" vertical="top"/>
      <protection/>
    </xf>
    <xf numFmtId="0" fontId="13" fillId="0" borderId="10" xfId="0" applyNumberFormat="1" applyFont="1" applyFill="1" applyBorder="1" applyAlignment="1" applyProtection="1">
      <alignment horizontal="left" vertical="top"/>
      <protection/>
    </xf>
    <xf numFmtId="0" fontId="14" fillId="0" borderId="10" xfId="0" applyNumberFormat="1" applyFont="1" applyFill="1" applyBorder="1" applyAlignment="1" applyProtection="1">
      <alignment horizontal="left" vertical="top"/>
      <protection/>
    </xf>
    <xf numFmtId="49" fontId="14" fillId="0" borderId="10" xfId="0" applyNumberFormat="1" applyFont="1" applyFill="1" applyBorder="1" applyAlignment="1" applyProtection="1">
      <alignment horizontal="left" vertical="top"/>
      <protection/>
    </xf>
    <xf numFmtId="0" fontId="14" fillId="0" borderId="10" xfId="0" applyNumberFormat="1" applyFont="1" applyFill="1" applyBorder="1" applyAlignment="1" applyProtection="1">
      <alignment horizontal="left" vertical="top"/>
      <protection/>
    </xf>
    <xf numFmtId="49" fontId="14" fillId="0" borderId="10" xfId="0" applyNumberFormat="1" applyFont="1" applyFill="1" applyBorder="1" applyAlignment="1" applyProtection="1">
      <alignment horizontal="left" vertical="top"/>
      <protection/>
    </xf>
    <xf numFmtId="49" fontId="13" fillId="0" borderId="10" xfId="0" applyNumberFormat="1" applyFont="1" applyFill="1" applyBorder="1" applyAlignment="1" applyProtection="1">
      <alignment horizontal="left" vertical="top"/>
      <protection/>
    </xf>
    <xf numFmtId="0" fontId="14" fillId="0" borderId="10" xfId="0" applyNumberFormat="1" applyFont="1" applyFill="1" applyBorder="1" applyAlignment="1" applyProtection="1">
      <alignment horizontal="left" vertical="top" wrapText="1"/>
      <protection/>
    </xf>
    <xf numFmtId="49" fontId="14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0" xfId="0" applyNumberFormat="1" applyFont="1" applyFill="1" applyBorder="1" applyAlignment="1" applyProtection="1">
      <alignment horizontal="left" vertical="top"/>
      <protection/>
    </xf>
    <xf numFmtId="0" fontId="13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5" fillId="0" borderId="1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49" fontId="14" fillId="0" borderId="12" xfId="0" applyNumberFormat="1" applyFont="1" applyFill="1" applyBorder="1" applyAlignment="1" applyProtection="1">
      <alignment horizontal="left" vertical="top"/>
      <protection/>
    </xf>
    <xf numFmtId="180" fontId="13" fillId="32" borderId="10" xfId="33" applyNumberFormat="1" applyFont="1" applyFill="1" applyBorder="1" applyAlignment="1">
      <alignment horizontal="left"/>
      <protection/>
    </xf>
    <xf numFmtId="180" fontId="13" fillId="32" borderId="10" xfId="33" applyNumberFormat="1" applyFont="1" applyFill="1" applyBorder="1" applyAlignment="1" quotePrefix="1">
      <alignment horizontal="left"/>
      <protection/>
    </xf>
    <xf numFmtId="0" fontId="13" fillId="0" borderId="13" xfId="0" applyFont="1" applyFill="1" applyBorder="1" applyAlignment="1">
      <alignment horizontal="left"/>
    </xf>
    <xf numFmtId="0" fontId="13" fillId="0" borderId="11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horizontal="left" vertical="top" indent="15"/>
      <protection/>
    </xf>
    <xf numFmtId="1" fontId="4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0" fontId="17" fillId="0" borderId="10" xfId="0" applyNumberFormat="1" applyFont="1" applyFill="1" applyBorder="1" applyAlignment="1" applyProtection="1">
      <alignment horizontal="left" vertical="top" indent="15"/>
      <protection/>
    </xf>
    <xf numFmtId="0" fontId="17" fillId="0" borderId="10" xfId="0" applyNumberFormat="1" applyFont="1" applyFill="1" applyBorder="1" applyAlignment="1" applyProtection="1">
      <alignment horizontal="center" vertical="top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vertical="top" wrapText="1"/>
      <protection/>
    </xf>
    <xf numFmtId="3" fontId="12" fillId="0" borderId="0" xfId="0" applyNumberFormat="1" applyFont="1" applyFill="1" applyBorder="1" applyAlignment="1" applyProtection="1">
      <alignment vertical="top"/>
      <protection/>
    </xf>
    <xf numFmtId="3" fontId="0" fillId="0" borderId="0" xfId="0" applyNumberFormat="1" applyFont="1" applyFill="1" applyBorder="1" applyAlignment="1" applyProtection="1">
      <alignment horizontal="center" vertical="top"/>
      <protection/>
    </xf>
    <xf numFmtId="0" fontId="14" fillId="0" borderId="11" xfId="0" applyNumberFormat="1" applyFont="1" applyFill="1" applyBorder="1" applyAlignment="1" applyProtection="1">
      <alignment horizontal="left" vertical="top"/>
      <protection/>
    </xf>
    <xf numFmtId="9" fontId="0" fillId="0" borderId="0" xfId="0" applyNumberFormat="1" applyFont="1" applyFill="1" applyBorder="1" applyAlignment="1" applyProtection="1">
      <alignment horizontal="center" vertical="top"/>
      <protection/>
    </xf>
    <xf numFmtId="3" fontId="2" fillId="0" borderId="0" xfId="0" applyNumberFormat="1" applyFont="1" applyFill="1" applyBorder="1" applyAlignment="1" applyProtection="1">
      <alignment vertical="top" wrapText="1"/>
      <protection/>
    </xf>
    <xf numFmtId="3" fontId="2" fillId="0" borderId="0" xfId="0" applyNumberFormat="1" applyFont="1" applyFill="1" applyBorder="1" applyAlignment="1" applyProtection="1">
      <alignment horizontal="right" vertical="top"/>
      <protection/>
    </xf>
    <xf numFmtId="3" fontId="0" fillId="0" borderId="0" xfId="0" applyNumberFormat="1" applyFont="1" applyFill="1" applyBorder="1" applyAlignment="1" applyProtection="1">
      <alignment horizontal="right" vertical="top"/>
      <protection/>
    </xf>
    <xf numFmtId="3" fontId="4" fillId="0" borderId="0" xfId="0" applyNumberFormat="1" applyFont="1" applyFill="1" applyBorder="1" applyAlignment="1" applyProtection="1">
      <alignment horizontal="right" vertical="top"/>
      <protection/>
    </xf>
    <xf numFmtId="3" fontId="5" fillId="0" borderId="0" xfId="0" applyNumberFormat="1" applyFont="1" applyFill="1" applyBorder="1" applyAlignment="1" applyProtection="1">
      <alignment horizontal="right" vertical="top"/>
      <protection/>
    </xf>
    <xf numFmtId="9" fontId="0" fillId="0" borderId="10" xfId="0" applyNumberFormat="1" applyFont="1" applyFill="1" applyBorder="1" applyAlignment="1" applyProtection="1">
      <alignment vertical="top"/>
      <protection/>
    </xf>
    <xf numFmtId="1" fontId="4" fillId="0" borderId="11" xfId="0" applyNumberFormat="1" applyFont="1" applyFill="1" applyBorder="1" applyAlignment="1" applyProtection="1">
      <alignment horizontal="right" vertical="top"/>
      <protection/>
    </xf>
    <xf numFmtId="1" fontId="2" fillId="0" borderId="11" xfId="0" applyNumberFormat="1" applyFont="1" applyFill="1" applyBorder="1" applyAlignment="1" applyProtection="1">
      <alignment horizontal="right" vertical="top"/>
      <protection/>
    </xf>
    <xf numFmtId="1" fontId="0" fillId="0" borderId="11" xfId="0" applyNumberFormat="1" applyFont="1" applyFill="1" applyBorder="1" applyAlignment="1" applyProtection="1">
      <alignment horizontal="right" vertical="top"/>
      <protection/>
    </xf>
    <xf numFmtId="1" fontId="4" fillId="0" borderId="10" xfId="0" applyNumberFormat="1" applyFont="1" applyFill="1" applyBorder="1" applyAlignment="1" applyProtection="1">
      <alignment horizontal="right" vertical="top"/>
      <protection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0" fontId="0" fillId="0" borderId="10" xfId="0" applyNumberFormat="1" applyFont="1" applyFill="1" applyBorder="1" applyAlignment="1" applyProtection="1">
      <alignment vertical="top"/>
      <protection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82" fontId="19" fillId="0" borderId="16" xfId="0" applyNumberFormat="1" applyFont="1" applyBorder="1" applyAlignment="1">
      <alignment horizontal="right" vertical="top" wrapText="1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Followed Hyperlink" xfId="55"/>
    <cellStyle name="Свързана клетка" xfId="56"/>
    <cellStyle name="Сума" xfId="57"/>
    <cellStyle name="Hyperlink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PageLayoutView="0" workbookViewId="0" topLeftCell="A1">
      <selection activeCell="C53" sqref="C53"/>
    </sheetView>
  </sheetViews>
  <sheetFormatPr defaultColWidth="9.140625" defaultRowHeight="12.75"/>
  <cols>
    <col min="1" max="1" width="55.421875" style="0" customWidth="1"/>
    <col min="2" max="2" width="12.140625" style="0" customWidth="1"/>
    <col min="3" max="3" width="10.8515625" style="0" customWidth="1"/>
    <col min="4" max="4" width="13.57421875" style="0" customWidth="1"/>
    <col min="5" max="5" width="12.28125" style="0" bestFit="1" customWidth="1"/>
  </cols>
  <sheetData>
    <row r="1" spans="1:4" ht="27.75">
      <c r="A1" s="15" t="s">
        <v>0</v>
      </c>
      <c r="B1" s="5"/>
      <c r="C1" s="6"/>
      <c r="D1" s="6"/>
    </row>
    <row r="2" spans="1:4" ht="12.75">
      <c r="A2" s="6"/>
      <c r="B2" s="6"/>
      <c r="C2" s="6"/>
      <c r="D2" s="6"/>
    </row>
    <row r="3" spans="1:4" ht="18.75">
      <c r="A3" s="71" t="s">
        <v>91</v>
      </c>
      <c r="B3" s="71"/>
      <c r="C3" s="71"/>
      <c r="D3" s="71"/>
    </row>
    <row r="4" spans="1:5" ht="24.75" customHeight="1">
      <c r="A4" s="71" t="s">
        <v>101</v>
      </c>
      <c r="B4" s="71"/>
      <c r="C4" s="71"/>
      <c r="D4" s="71"/>
      <c r="E4" s="71"/>
    </row>
    <row r="5" spans="1:4" ht="1.5" customHeight="1">
      <c r="A5" s="6"/>
      <c r="B5" s="6"/>
      <c r="C5" s="6"/>
      <c r="D5" s="6"/>
    </row>
    <row r="6" spans="1:5" ht="15" hidden="1">
      <c r="A6" s="73"/>
      <c r="B6" s="74"/>
      <c r="C6" s="45"/>
      <c r="D6" s="30"/>
      <c r="E6" s="30"/>
    </row>
    <row r="7" spans="1:4" ht="12.75" hidden="1">
      <c r="A7" s="6"/>
      <c r="B7" s="46"/>
      <c r="C7" s="6"/>
      <c r="D7" s="6"/>
    </row>
    <row r="8" spans="1:4" ht="15.75">
      <c r="A8" s="7" t="s">
        <v>84</v>
      </c>
      <c r="B8" s="7"/>
      <c r="C8" s="6"/>
      <c r="D8" s="6"/>
    </row>
    <row r="9" spans="1:4" ht="12.75">
      <c r="A9" s="64" t="s">
        <v>97</v>
      </c>
      <c r="B9" s="51"/>
      <c r="C9" s="46">
        <v>53439</v>
      </c>
      <c r="D9" s="6"/>
    </row>
    <row r="10" spans="1:4" ht="12.75">
      <c r="A10" s="8" t="s">
        <v>9</v>
      </c>
      <c r="B10" s="51"/>
      <c r="C10" s="46">
        <v>225574</v>
      </c>
      <c r="D10" s="6"/>
    </row>
    <row r="11" spans="1:4" ht="12.75">
      <c r="A11" s="65"/>
      <c r="B11" s="6"/>
      <c r="C11" s="6"/>
      <c r="D11" s="6"/>
    </row>
    <row r="12" spans="1:4" ht="15.75">
      <c r="A12" s="12" t="s">
        <v>46</v>
      </c>
      <c r="B12" s="53"/>
      <c r="C12" s="46"/>
      <c r="D12" s="6"/>
    </row>
    <row r="13" spans="1:4" ht="12.75">
      <c r="A13" s="6"/>
      <c r="B13" s="6"/>
      <c r="C13" s="6"/>
      <c r="D13" s="6"/>
    </row>
    <row r="14" spans="1:4" ht="18" customHeight="1">
      <c r="A14" s="72" t="s">
        <v>76</v>
      </c>
      <c r="B14" s="72"/>
      <c r="C14" s="6"/>
      <c r="D14" s="6"/>
    </row>
    <row r="15" spans="1:4" ht="12.75">
      <c r="A15" s="6"/>
      <c r="B15" s="6"/>
      <c r="C15" s="6"/>
      <c r="D15" s="6"/>
    </row>
    <row r="16" spans="1:4" ht="15.75">
      <c r="A16" s="7" t="s">
        <v>1</v>
      </c>
      <c r="B16" s="7"/>
      <c r="C16" s="46">
        <v>200</v>
      </c>
      <c r="D16" s="6"/>
    </row>
    <row r="17" spans="1:4" ht="15.75">
      <c r="A17" s="39" t="s">
        <v>82</v>
      </c>
      <c r="B17" s="7"/>
      <c r="C17" s="6"/>
      <c r="D17" s="6"/>
    </row>
    <row r="18" spans="1:4" ht="33.75" customHeight="1">
      <c r="A18" s="10" t="s">
        <v>93</v>
      </c>
      <c r="B18" s="10"/>
      <c r="C18" s="6"/>
      <c r="D18" s="6"/>
    </row>
    <row r="19" spans="1:4" ht="15.75">
      <c r="A19" s="9" t="s">
        <v>92</v>
      </c>
      <c r="B19" s="9"/>
      <c r="C19" s="6"/>
      <c r="D19" s="6"/>
    </row>
    <row r="20" spans="1:4" ht="15.75">
      <c r="A20" s="7" t="s">
        <v>2</v>
      </c>
      <c r="B20" s="7"/>
      <c r="C20" s="6"/>
      <c r="D20" s="8"/>
    </row>
    <row r="21" spans="1:4" ht="15.75">
      <c r="A21" s="39" t="s">
        <v>83</v>
      </c>
      <c r="B21" s="7"/>
      <c r="C21" s="46">
        <v>275</v>
      </c>
      <c r="D21" s="6"/>
    </row>
    <row r="22" spans="1:4" ht="15.75">
      <c r="A22" s="7" t="s">
        <v>3</v>
      </c>
      <c r="B22" s="7"/>
      <c r="C22" s="6"/>
      <c r="D22" s="6"/>
    </row>
    <row r="23" spans="1:4" ht="12.75">
      <c r="A23" s="65" t="s">
        <v>89</v>
      </c>
      <c r="B23" s="6"/>
      <c r="C23" s="6"/>
      <c r="D23" s="6"/>
    </row>
    <row r="24" spans="1:4" ht="12.75">
      <c r="A24" s="65" t="s">
        <v>95</v>
      </c>
      <c r="B24" s="6"/>
      <c r="C24" s="6"/>
      <c r="D24" s="6"/>
    </row>
    <row r="25" spans="1:4" ht="15.75">
      <c r="A25" s="12" t="s">
        <v>10</v>
      </c>
      <c r="B25" s="52"/>
      <c r="C25" s="6"/>
      <c r="D25" s="6"/>
    </row>
    <row r="26" spans="1:4" ht="12.75">
      <c r="A26" s="69" t="s">
        <v>102</v>
      </c>
      <c r="B26" s="6"/>
      <c r="C26" s="6">
        <v>778</v>
      </c>
      <c r="D26" s="6"/>
    </row>
    <row r="27" spans="1:4" ht="15.75">
      <c r="A27" s="7" t="s">
        <v>103</v>
      </c>
      <c r="B27" s="50"/>
      <c r="C27" s="46">
        <v>3110</v>
      </c>
      <c r="D27" s="6"/>
    </row>
    <row r="28" spans="1:4" ht="15.75">
      <c r="A28" s="7"/>
      <c r="B28" s="7"/>
      <c r="C28" s="6"/>
      <c r="D28" s="6"/>
    </row>
    <row r="29" spans="1:3" s="8" customFormat="1" ht="30" customHeight="1">
      <c r="A29" s="11" t="s">
        <v>98</v>
      </c>
      <c r="B29" s="49"/>
      <c r="C29" s="46">
        <v>3347</v>
      </c>
    </row>
    <row r="30" spans="1:4" ht="1.5" customHeight="1">
      <c r="A30" s="6"/>
      <c r="B30" s="51"/>
      <c r="C30" s="46"/>
      <c r="D30" s="6"/>
    </row>
    <row r="31" spans="1:4" ht="15" hidden="1">
      <c r="A31" s="12"/>
      <c r="B31" s="48"/>
      <c r="C31" s="48"/>
      <c r="D31" s="6"/>
    </row>
    <row r="32" spans="1:4" ht="12.75" hidden="1">
      <c r="A32" s="6"/>
      <c r="B32" s="6"/>
      <c r="C32" s="6"/>
      <c r="D32" s="6"/>
    </row>
    <row r="33" spans="1:4" ht="18.75">
      <c r="A33" s="1" t="s">
        <v>11</v>
      </c>
      <c r="B33" s="1"/>
      <c r="C33" s="1"/>
      <c r="D33" s="1"/>
    </row>
    <row r="34" spans="1:4" ht="12.75">
      <c r="A34" s="6"/>
      <c r="B34" s="6"/>
      <c r="C34" s="6"/>
      <c r="D34" s="6"/>
    </row>
    <row r="35" spans="1:4" ht="12.75">
      <c r="A35" s="6"/>
      <c r="B35" s="6"/>
      <c r="C35" s="6"/>
      <c r="D35" s="6"/>
    </row>
    <row r="36" spans="1:5" ht="63">
      <c r="A36" s="3" t="s">
        <v>4</v>
      </c>
      <c r="B36" s="13" t="s">
        <v>12</v>
      </c>
      <c r="C36" s="4" t="s">
        <v>99</v>
      </c>
      <c r="D36" s="27" t="s">
        <v>104</v>
      </c>
      <c r="E36" s="29" t="s">
        <v>75</v>
      </c>
    </row>
    <row r="37" spans="1:5" ht="12.75">
      <c r="A37" s="40">
        <v>1</v>
      </c>
      <c r="B37" s="41">
        <v>2</v>
      </c>
      <c r="C37" s="42">
        <v>3</v>
      </c>
      <c r="D37" s="43">
        <v>4</v>
      </c>
      <c r="E37" s="44" t="s">
        <v>85</v>
      </c>
    </row>
    <row r="38" spans="1:5" ht="15.75">
      <c r="A38" s="16" t="s">
        <v>15</v>
      </c>
      <c r="B38" s="17" t="s">
        <v>13</v>
      </c>
      <c r="C38" s="58">
        <f>SUM(C39)</f>
        <v>163000</v>
      </c>
      <c r="D38" s="55">
        <f>SUM(D39:D41)</f>
        <v>61203</v>
      </c>
      <c r="E38" s="54">
        <f>SUM(D38/C38)</f>
        <v>0.37547852760736194</v>
      </c>
    </row>
    <row r="39" spans="1:5" ht="15.75">
      <c r="A39" s="18" t="s">
        <v>5</v>
      </c>
      <c r="B39" s="19" t="s">
        <v>14</v>
      </c>
      <c r="C39" s="59">
        <v>163000</v>
      </c>
      <c r="D39" s="56">
        <v>61203</v>
      </c>
      <c r="E39" s="54">
        <f>SUM(D39/C39)</f>
        <v>0.37547852760736194</v>
      </c>
    </row>
    <row r="40" spans="1:5" ht="15">
      <c r="A40" s="18" t="s">
        <v>6</v>
      </c>
      <c r="B40" s="19" t="s">
        <v>16</v>
      </c>
      <c r="C40" s="60"/>
      <c r="D40" s="57"/>
      <c r="E40" s="28"/>
    </row>
    <row r="41" spans="1:5" ht="15.75">
      <c r="A41" s="20" t="s">
        <v>47</v>
      </c>
      <c r="B41" s="21" t="s">
        <v>18</v>
      </c>
      <c r="C41" s="59"/>
      <c r="D41" s="56"/>
      <c r="E41" s="28"/>
    </row>
    <row r="42" spans="1:5" ht="15.75">
      <c r="A42" s="16" t="s">
        <v>17</v>
      </c>
      <c r="B42" s="22" t="s">
        <v>19</v>
      </c>
      <c r="C42" s="58">
        <f>SUM(C44:C46)</f>
        <v>13600</v>
      </c>
      <c r="D42" s="55">
        <f>SUM(D43:D47)</f>
        <v>7011</v>
      </c>
      <c r="E42" s="54">
        <f>SUM(D42/C42)</f>
        <v>0.5155147058823529</v>
      </c>
    </row>
    <row r="43" spans="1:5" ht="15">
      <c r="A43" s="20" t="s">
        <v>48</v>
      </c>
      <c r="B43" s="21" t="s">
        <v>20</v>
      </c>
      <c r="C43" s="60"/>
      <c r="D43" s="57"/>
      <c r="E43" s="54"/>
    </row>
    <row r="44" spans="1:5" ht="15.75">
      <c r="A44" s="20" t="s">
        <v>49</v>
      </c>
      <c r="B44" s="21" t="s">
        <v>21</v>
      </c>
      <c r="C44" s="63">
        <v>10000</v>
      </c>
      <c r="D44" s="56">
        <v>3411</v>
      </c>
      <c r="E44" s="54">
        <f>SUM(D44/C44)</f>
        <v>0.3411</v>
      </c>
    </row>
    <row r="45" spans="1:5" ht="30">
      <c r="A45" s="23" t="s">
        <v>50</v>
      </c>
      <c r="B45" s="24" t="s">
        <v>22</v>
      </c>
      <c r="C45" s="63">
        <v>3600</v>
      </c>
      <c r="D45" s="56">
        <v>3600</v>
      </c>
      <c r="E45" s="54">
        <v>1</v>
      </c>
    </row>
    <row r="46" spans="1:5" ht="15.75">
      <c r="A46" s="20" t="s">
        <v>51</v>
      </c>
      <c r="B46" s="21" t="s">
        <v>23</v>
      </c>
      <c r="C46" s="63"/>
      <c r="D46" s="56"/>
      <c r="E46" s="54"/>
    </row>
    <row r="47" spans="1:5" ht="15.75">
      <c r="A47" s="20" t="s">
        <v>52</v>
      </c>
      <c r="B47" s="21" t="s">
        <v>24</v>
      </c>
      <c r="C47" s="59"/>
      <c r="D47" s="56"/>
      <c r="E47" s="28"/>
    </row>
    <row r="48" spans="1:5" ht="15">
      <c r="A48" s="17" t="s">
        <v>7</v>
      </c>
      <c r="B48" s="25" t="s">
        <v>25</v>
      </c>
      <c r="C48" s="58">
        <f>SUM(C49:C52)</f>
        <v>40700</v>
      </c>
      <c r="D48" s="55">
        <f>SUM(D49:D52)</f>
        <v>14483</v>
      </c>
      <c r="E48" s="54">
        <f aca="true" t="shared" si="0" ref="E48:E54">SUM(D48/C48)</f>
        <v>0.35584766584766586</v>
      </c>
    </row>
    <row r="49" spans="1:5" ht="15.75" thickBot="1">
      <c r="A49" s="20" t="s">
        <v>53</v>
      </c>
      <c r="B49" s="21" t="s">
        <v>26</v>
      </c>
      <c r="C49" s="63">
        <v>21900</v>
      </c>
      <c r="D49" s="68">
        <v>7161</v>
      </c>
      <c r="E49" s="54">
        <f t="shared" si="0"/>
        <v>0.326986301369863</v>
      </c>
    </row>
    <row r="50" spans="1:5" ht="15.75" thickBot="1">
      <c r="A50" s="20" t="s">
        <v>54</v>
      </c>
      <c r="B50" s="21" t="s">
        <v>27</v>
      </c>
      <c r="C50" s="63">
        <v>6800</v>
      </c>
      <c r="D50" s="68">
        <v>2463</v>
      </c>
      <c r="E50" s="54">
        <f t="shared" si="0"/>
        <v>0.36220588235294116</v>
      </c>
    </row>
    <row r="51" spans="1:5" ht="15.75" thickBot="1">
      <c r="A51" s="20" t="s">
        <v>55</v>
      </c>
      <c r="B51" s="21" t="s">
        <v>28</v>
      </c>
      <c r="C51" s="63">
        <v>10200</v>
      </c>
      <c r="D51" s="68">
        <v>3069</v>
      </c>
      <c r="E51" s="54">
        <f t="shared" si="0"/>
        <v>0.3008823529411765</v>
      </c>
    </row>
    <row r="52" spans="1:5" ht="15.75" thickBot="1">
      <c r="A52" s="20" t="s">
        <v>56</v>
      </c>
      <c r="B52" s="21" t="s">
        <v>29</v>
      </c>
      <c r="C52" s="63">
        <v>1800</v>
      </c>
      <c r="D52" s="68">
        <v>1790</v>
      </c>
      <c r="E52" s="54">
        <f t="shared" si="0"/>
        <v>0.9944444444444445</v>
      </c>
    </row>
    <row r="53" spans="1:5" ht="15">
      <c r="A53" s="17" t="s">
        <v>8</v>
      </c>
      <c r="B53" s="25" t="s">
        <v>30</v>
      </c>
      <c r="C53" s="58">
        <f>SUM(C54:C70:C72:C73)</f>
        <v>59367.759999999995</v>
      </c>
      <c r="D53" s="55">
        <f>SUM(D54:D70)</f>
        <v>6681</v>
      </c>
      <c r="E53" s="54">
        <f t="shared" si="0"/>
        <v>0.11253582752659019</v>
      </c>
    </row>
    <row r="54" spans="1:5" ht="15">
      <c r="A54" s="20" t="s">
        <v>57</v>
      </c>
      <c r="B54" s="21" t="s">
        <v>31</v>
      </c>
      <c r="C54" s="63">
        <v>4701</v>
      </c>
      <c r="D54" s="56">
        <v>1049</v>
      </c>
      <c r="E54" s="54">
        <f t="shared" si="0"/>
        <v>0.22314401191235908</v>
      </c>
    </row>
    <row r="55" spans="1:5" ht="13.5">
      <c r="A55" s="20" t="s">
        <v>58</v>
      </c>
      <c r="B55" s="21" t="s">
        <v>32</v>
      </c>
      <c r="C55" s="66">
        <f aca="true" t="shared" si="1" ref="C55:C71">SUM(D55:E55)</f>
        <v>0</v>
      </c>
      <c r="D55" s="57"/>
      <c r="E55" s="28"/>
    </row>
    <row r="56" spans="1:5" ht="15">
      <c r="A56" s="20" t="s">
        <v>59</v>
      </c>
      <c r="B56" s="21" t="s">
        <v>33</v>
      </c>
      <c r="C56" s="66">
        <v>400</v>
      </c>
      <c r="D56" s="56">
        <v>400</v>
      </c>
      <c r="E56" s="54">
        <v>1</v>
      </c>
    </row>
    <row r="57" spans="1:5" ht="15">
      <c r="A57" s="20" t="s">
        <v>60</v>
      </c>
      <c r="B57" s="21" t="s">
        <v>34</v>
      </c>
      <c r="C57" s="63">
        <v>4619</v>
      </c>
      <c r="D57" s="56">
        <v>1101</v>
      </c>
      <c r="E57" s="54">
        <f>SUM(D57/C57)</f>
        <v>0.23836328209569171</v>
      </c>
    </row>
    <row r="58" spans="1:5" ht="15">
      <c r="A58" s="20" t="s">
        <v>61</v>
      </c>
      <c r="B58" s="21" t="s">
        <v>35</v>
      </c>
      <c r="C58" s="63">
        <v>3800</v>
      </c>
      <c r="D58" s="56">
        <v>565</v>
      </c>
      <c r="E58" s="54">
        <f>SUM(D58/C58)</f>
        <v>0.14868421052631578</v>
      </c>
    </row>
    <row r="59" spans="1:5" ht="15">
      <c r="A59" s="20" t="s">
        <v>62</v>
      </c>
      <c r="B59" s="21" t="s">
        <v>36</v>
      </c>
      <c r="C59" s="63">
        <v>4500</v>
      </c>
      <c r="D59" s="56">
        <v>1376</v>
      </c>
      <c r="E59" s="54">
        <f>SUM(D59/C59)</f>
        <v>0.30577777777777776</v>
      </c>
    </row>
    <row r="60" spans="1:5" ht="15">
      <c r="A60" s="20" t="s">
        <v>63</v>
      </c>
      <c r="B60" s="21" t="s">
        <v>37</v>
      </c>
      <c r="C60" s="63">
        <v>8483</v>
      </c>
      <c r="D60" s="56">
        <v>1405</v>
      </c>
      <c r="E60" s="54">
        <f>SUM(D60/C60)</f>
        <v>0.16562536838382647</v>
      </c>
    </row>
    <row r="61" spans="1:5" ht="15">
      <c r="A61" s="20" t="s">
        <v>64</v>
      </c>
      <c r="B61" s="21" t="s">
        <v>38</v>
      </c>
      <c r="C61" s="63">
        <v>897</v>
      </c>
      <c r="D61" s="56"/>
      <c r="E61" s="28">
        <v>0</v>
      </c>
    </row>
    <row r="62" spans="1:5" ht="15">
      <c r="A62" s="20" t="s">
        <v>65</v>
      </c>
      <c r="B62" s="21" t="s">
        <v>94</v>
      </c>
      <c r="C62" s="63">
        <v>500</v>
      </c>
      <c r="D62" s="56"/>
      <c r="E62" s="54"/>
    </row>
    <row r="63" spans="1:5" ht="15">
      <c r="A63" s="20" t="s">
        <v>66</v>
      </c>
      <c r="B63" s="21" t="s">
        <v>39</v>
      </c>
      <c r="C63" s="63">
        <v>1013</v>
      </c>
      <c r="D63" s="56">
        <v>331</v>
      </c>
      <c r="E63" s="54">
        <f>SUM(D63/C63)</f>
        <v>0.32675222112537017</v>
      </c>
    </row>
    <row r="64" spans="1:5" ht="13.5">
      <c r="A64" s="20" t="s">
        <v>67</v>
      </c>
      <c r="B64" s="21" t="s">
        <v>40</v>
      </c>
      <c r="C64" s="66">
        <f t="shared" si="1"/>
        <v>0</v>
      </c>
      <c r="D64" s="57"/>
      <c r="E64" s="28"/>
    </row>
    <row r="65" spans="1:5" ht="15">
      <c r="A65" s="20" t="s">
        <v>68</v>
      </c>
      <c r="B65" s="21" t="s">
        <v>41</v>
      </c>
      <c r="C65" s="63">
        <f t="shared" si="1"/>
        <v>454.76</v>
      </c>
      <c r="D65" s="56">
        <v>454</v>
      </c>
      <c r="E65" s="54">
        <v>0.76</v>
      </c>
    </row>
    <row r="66" spans="1:5" ht="13.5">
      <c r="A66" s="20" t="s">
        <v>69</v>
      </c>
      <c r="B66" s="21" t="s">
        <v>42</v>
      </c>
      <c r="C66" s="66">
        <f t="shared" si="1"/>
        <v>0</v>
      </c>
      <c r="D66" s="57"/>
      <c r="E66" s="28"/>
    </row>
    <row r="67" spans="1:5" ht="13.5">
      <c r="A67" s="20" t="s">
        <v>70</v>
      </c>
      <c r="B67" s="21" t="s">
        <v>45</v>
      </c>
      <c r="C67" s="66">
        <f t="shared" si="1"/>
        <v>0</v>
      </c>
      <c r="D67" s="57"/>
      <c r="E67" s="28"/>
    </row>
    <row r="68" spans="1:5" ht="13.5">
      <c r="A68" s="20" t="s">
        <v>71</v>
      </c>
      <c r="B68" s="21" t="s">
        <v>90</v>
      </c>
      <c r="C68" s="66">
        <f t="shared" si="1"/>
        <v>0</v>
      </c>
      <c r="D68" s="57"/>
      <c r="E68" s="28"/>
    </row>
    <row r="69" spans="1:5" ht="13.5">
      <c r="A69" s="20" t="s">
        <v>72</v>
      </c>
      <c r="B69" s="21" t="s">
        <v>43</v>
      </c>
      <c r="C69" s="66">
        <f t="shared" si="1"/>
        <v>0</v>
      </c>
      <c r="D69" s="57"/>
      <c r="E69" s="28"/>
    </row>
    <row r="70" spans="1:5" ht="13.5">
      <c r="A70" s="20" t="s">
        <v>73</v>
      </c>
      <c r="B70" s="31" t="s">
        <v>44</v>
      </c>
      <c r="C70" s="66">
        <f t="shared" si="1"/>
        <v>0</v>
      </c>
      <c r="D70" s="57"/>
      <c r="E70" s="28"/>
    </row>
    <row r="71" spans="1:5" ht="13.5">
      <c r="A71" s="47" t="s">
        <v>86</v>
      </c>
      <c r="B71" s="31" t="s">
        <v>87</v>
      </c>
      <c r="C71" s="67">
        <f t="shared" si="1"/>
        <v>0</v>
      </c>
      <c r="D71" s="57"/>
      <c r="E71" s="54"/>
    </row>
    <row r="72" spans="1:5" ht="13.5">
      <c r="A72" s="35" t="s">
        <v>77</v>
      </c>
      <c r="B72" s="32" t="s">
        <v>81</v>
      </c>
      <c r="C72" s="67">
        <v>30000</v>
      </c>
      <c r="D72" s="57">
        <v>14852</v>
      </c>
      <c r="E72" s="54">
        <v>0.49</v>
      </c>
    </row>
    <row r="73" spans="1:5" ht="13.5">
      <c r="A73" s="35" t="s">
        <v>78</v>
      </c>
      <c r="B73" s="33">
        <v>5200</v>
      </c>
      <c r="C73" s="61"/>
      <c r="D73" s="57"/>
      <c r="E73" s="54"/>
    </row>
    <row r="74" spans="1:5" ht="13.5">
      <c r="A74" s="36" t="s">
        <v>79</v>
      </c>
      <c r="B74" s="34" t="s">
        <v>80</v>
      </c>
      <c r="C74" s="60"/>
      <c r="D74" s="57"/>
      <c r="E74" s="54"/>
    </row>
    <row r="75" spans="1:5" ht="15">
      <c r="A75" s="26" t="s">
        <v>74</v>
      </c>
      <c r="B75" s="26"/>
      <c r="C75" s="58">
        <v>279013</v>
      </c>
      <c r="D75" s="55">
        <v>104228</v>
      </c>
      <c r="E75" s="62">
        <f>SUM(D75/C75)</f>
        <v>0.373559654926473</v>
      </c>
    </row>
    <row r="76" spans="1:4" ht="15">
      <c r="A76" s="37"/>
      <c r="B76" s="37"/>
      <c r="C76" s="38"/>
      <c r="D76" s="38"/>
    </row>
    <row r="78" spans="1:4" ht="17.25">
      <c r="A78" s="70" t="s">
        <v>100</v>
      </c>
      <c r="B78" s="70"/>
      <c r="C78" s="70"/>
      <c r="D78" s="70"/>
    </row>
    <row r="79" spans="1:2" ht="18">
      <c r="A79" s="1"/>
      <c r="B79" s="1"/>
    </row>
    <row r="80" spans="1:2" ht="18">
      <c r="A80" s="1"/>
      <c r="B80" s="1"/>
    </row>
    <row r="81" ht="18" customHeight="1">
      <c r="A81" s="14" t="s">
        <v>96</v>
      </c>
    </row>
    <row r="82" ht="15">
      <c r="A82" s="14"/>
    </row>
    <row r="83" spans="1:2" ht="16.5" customHeight="1">
      <c r="A83" s="14" t="s">
        <v>88</v>
      </c>
      <c r="B83" s="2"/>
    </row>
  </sheetData>
  <sheetProtection/>
  <mergeCells count="5">
    <mergeCell ref="A78:D78"/>
    <mergeCell ref="A3:D3"/>
    <mergeCell ref="A14:B14"/>
    <mergeCell ref="A6:B6"/>
    <mergeCell ref="A4:E4"/>
  </mergeCells>
  <printOptions/>
  <pageMargins left="0.1968503937007874" right="0.75" top="0.5905511811023623" bottom="0.3937007874015748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DsDs</dc:creator>
  <cp:keywords/>
  <dc:description/>
  <cp:lastModifiedBy>DsDs</cp:lastModifiedBy>
  <cp:lastPrinted>2018-12-19T11:37:34Z</cp:lastPrinted>
  <dcterms:created xsi:type="dcterms:W3CDTF">2012-03-06T12:05:04Z</dcterms:created>
  <dcterms:modified xsi:type="dcterms:W3CDTF">2020-09-20T06:29:38Z</dcterms:modified>
  <cp:category/>
  <cp:version/>
  <cp:contentType/>
  <cp:contentStatus/>
</cp:coreProperties>
</file>