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VI\Desktop\KMIT_6klas\Edited\Resursni_failove\urok16\"/>
    </mc:Choice>
  </mc:AlternateContent>
  <bookViews>
    <workbookView xWindow="0" yWindow="0" windowWidth="9210" windowHeight="4860"/>
  </bookViews>
  <sheets>
    <sheet name="Шести клас" sheetId="1" r:id="rId1"/>
  </sheets>
  <definedNames>
    <definedName name="SSLink_0">'Шести клас'!#REF!</definedName>
  </definedNames>
  <calcPr calcId="162913"/>
</workbook>
</file>

<file path=xl/calcChain.xml><?xml version="1.0" encoding="utf-8"?>
<calcChain xmlns="http://schemas.openxmlformats.org/spreadsheetml/2006/main">
  <c r="E65" i="1" l="1"/>
  <c r="G65" i="1"/>
  <c r="D65" i="1" l="1"/>
  <c r="F65" i="1"/>
  <c r="C65" i="1"/>
  <c r="H54" i="1"/>
  <c r="I54" i="1" s="1"/>
  <c r="H55" i="1"/>
  <c r="J55" i="1" s="1"/>
  <c r="H62" i="1"/>
  <c r="K62" i="1" s="1"/>
  <c r="G47" i="1"/>
  <c r="F47" i="1"/>
  <c r="E47" i="1"/>
  <c r="D47" i="1"/>
  <c r="C47" i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K40" i="1" s="1"/>
  <c r="H39" i="1"/>
  <c r="I39" i="1" s="1"/>
  <c r="H38" i="1"/>
  <c r="I38" i="1" s="1"/>
  <c r="H37" i="1"/>
  <c r="I37" i="1" s="1"/>
  <c r="G31" i="1"/>
  <c r="F31" i="1"/>
  <c r="E31" i="1"/>
  <c r="D31" i="1"/>
  <c r="C31" i="1"/>
  <c r="H30" i="1"/>
  <c r="K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K22" i="1" s="1"/>
  <c r="H21" i="1"/>
  <c r="J21" i="1" s="1"/>
  <c r="J29" i="1" l="1"/>
  <c r="K29" i="1"/>
  <c r="H64" i="1"/>
  <c r="I64" i="1" s="1"/>
  <c r="J45" i="1"/>
  <c r="J44" i="1"/>
  <c r="J43" i="1"/>
  <c r="J42" i="1"/>
  <c r="J41" i="1"/>
  <c r="J40" i="1"/>
  <c r="J39" i="1"/>
  <c r="J38" i="1"/>
  <c r="H56" i="1"/>
  <c r="J37" i="1"/>
  <c r="H63" i="1"/>
  <c r="I63" i="1" s="1"/>
  <c r="H61" i="1"/>
  <c r="J61" i="1" s="1"/>
  <c r="H59" i="1"/>
  <c r="K59" i="1" s="1"/>
  <c r="J23" i="1"/>
  <c r="K23" i="1"/>
  <c r="H57" i="1"/>
  <c r="J57" i="1" s="1"/>
  <c r="I22" i="1"/>
  <c r="J22" i="1"/>
  <c r="K55" i="1"/>
  <c r="K21" i="1"/>
  <c r="I21" i="1"/>
  <c r="H53" i="1"/>
  <c r="K53" i="1" s="1"/>
  <c r="H60" i="1"/>
  <c r="I60" i="1" s="1"/>
  <c r="K26" i="1"/>
  <c r="J30" i="1"/>
  <c r="J46" i="1"/>
  <c r="H58" i="1"/>
  <c r="K58" i="1" s="1"/>
  <c r="I55" i="1"/>
  <c r="K54" i="1"/>
  <c r="J54" i="1"/>
  <c r="J25" i="1"/>
  <c r="K37" i="1"/>
  <c r="K38" i="1"/>
  <c r="K39" i="1"/>
  <c r="K41" i="1"/>
  <c r="K42" i="1"/>
  <c r="K43" i="1"/>
  <c r="K44" i="1"/>
  <c r="K45" i="1"/>
  <c r="K46" i="1"/>
  <c r="K25" i="1"/>
  <c r="H47" i="1"/>
  <c r="I47" i="1" s="1"/>
  <c r="I62" i="1"/>
  <c r="I30" i="1"/>
  <c r="I40" i="1"/>
  <c r="J62" i="1"/>
  <c r="J26" i="1"/>
  <c r="J24" i="1"/>
  <c r="K24" i="1"/>
  <c r="J27" i="1"/>
  <c r="K28" i="1"/>
  <c r="J28" i="1"/>
  <c r="K27" i="1"/>
  <c r="H31" i="1"/>
  <c r="I31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C15" i="1"/>
  <c r="D15" i="1"/>
  <c r="E15" i="1"/>
  <c r="F15" i="1"/>
  <c r="G15" i="1"/>
  <c r="J64" i="1" l="1"/>
  <c r="K63" i="1"/>
  <c r="K56" i="1"/>
  <c r="H65" i="1"/>
  <c r="I65" i="1" s="1"/>
  <c r="K60" i="1"/>
  <c r="J56" i="1"/>
  <c r="K64" i="1"/>
  <c r="I56" i="1"/>
  <c r="J63" i="1"/>
  <c r="J47" i="1"/>
  <c r="K61" i="1"/>
  <c r="I61" i="1"/>
  <c r="J59" i="1"/>
  <c r="I59" i="1"/>
  <c r="J58" i="1"/>
  <c r="I57" i="1"/>
  <c r="K57" i="1"/>
  <c r="I58" i="1"/>
  <c r="J53" i="1"/>
  <c r="I53" i="1"/>
  <c r="J60" i="1"/>
  <c r="K47" i="1"/>
  <c r="J31" i="1"/>
  <c r="K31" i="1"/>
  <c r="K14" i="1"/>
  <c r="K13" i="1"/>
  <c r="K12" i="1"/>
  <c r="K11" i="1"/>
  <c r="K10" i="1"/>
  <c r="K9" i="1"/>
  <c r="K8" i="1"/>
  <c r="K7" i="1"/>
  <c r="K6" i="1"/>
  <c r="K5" i="1"/>
  <c r="H15" i="1"/>
  <c r="J15" i="1" s="1"/>
  <c r="J14" i="1"/>
  <c r="J13" i="1"/>
  <c r="J12" i="1"/>
  <c r="J11" i="1"/>
  <c r="J10" i="1"/>
  <c r="J9" i="1"/>
  <c r="J8" i="1"/>
  <c r="J7" i="1"/>
  <c r="J6" i="1"/>
  <c r="J5" i="1"/>
  <c r="J65" i="1" l="1"/>
  <c r="K65" i="1"/>
  <c r="I15" i="1"/>
  <c r="K15" i="1"/>
</calcChain>
</file>

<file path=xl/sharedStrings.xml><?xml version="1.0" encoding="utf-8"?>
<sst xmlns="http://schemas.openxmlformats.org/spreadsheetml/2006/main" count="110" uniqueCount="33">
  <si>
    <t>%</t>
  </si>
  <si>
    <t>Среден</t>
  </si>
  <si>
    <t>общо</t>
  </si>
  <si>
    <t>2-ки</t>
  </si>
  <si>
    <t>6-ци</t>
  </si>
  <si>
    <t>успех</t>
  </si>
  <si>
    <t>Български език и литература</t>
  </si>
  <si>
    <t>Математика</t>
  </si>
  <si>
    <t>ИЗУЧАВАНИ ПРЕДМЕТИ</t>
  </si>
  <si>
    <t>БРОЙ НА ОЦЕНКИТЕ</t>
  </si>
  <si>
    <t>№</t>
  </si>
  <si>
    <t>История и цивилизации</t>
  </si>
  <si>
    <t>Човекът и природата</t>
  </si>
  <si>
    <t>Музика</t>
  </si>
  <si>
    <t>Изобразително изкуство</t>
  </si>
  <si>
    <t>Технологии и предприемачество</t>
  </si>
  <si>
    <t>Физическо възпитание и спорт</t>
  </si>
  <si>
    <t xml:space="preserve">Общо за 6.а: </t>
  </si>
  <si>
    <t>Английски език</t>
  </si>
  <si>
    <t>Френски език</t>
  </si>
  <si>
    <t>Компютърно моделиране и ИТ</t>
  </si>
  <si>
    <t>Руски език</t>
  </si>
  <si>
    <t>УСПЕХ</t>
  </si>
  <si>
    <t>на 6.а клас</t>
  </si>
  <si>
    <t>на 6.б клас</t>
  </si>
  <si>
    <t>на 6.в клас</t>
  </si>
  <si>
    <t>слаб</t>
  </si>
  <si>
    <t>среден</t>
  </si>
  <si>
    <t>добър</t>
  </si>
  <si>
    <t>отличен</t>
  </si>
  <si>
    <t>мн.добър</t>
  </si>
  <si>
    <t xml:space="preserve">Общо за 6.клас: </t>
  </si>
  <si>
    <t xml:space="preserve"> на на 6-ти клас в ОУ „Христо Ботев“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</si>
</sst>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name val="MS Sans Serif"/>
      <charset val="204"/>
    </font>
    <font>
      <b/>
      <sz val="10"/>
      <name val="MS Sans Serif"/>
      <charset val="204"/>
    </font>
    <font>
      <sz val="11"/>
      <name val="Hebar"/>
      <charset val="204"/>
    </font>
    <font>
      <sz val="12"/>
      <name val="Hebar"/>
      <charset val="204"/>
    </font>
    <font>
      <b/>
      <sz val="11"/>
      <name val="Hebar"/>
      <charset val="204"/>
    </font>
    <font>
      <b/>
      <sz val="12"/>
      <name val="Hebar"/>
      <charset val="204"/>
    </font>
    <font>
      <b/>
      <i/>
      <sz val="12"/>
      <name val="Hebar"/>
      <charset val="204"/>
    </font>
    <font>
      <sz val="12"/>
      <color theme="1"/>
      <name val="Times New Roman"/>
      <family val="1"/>
      <charset val="204"/>
    </font>
    <font>
      <b/>
      <sz val="9"/>
      <name val="Hebar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top"/>
    </xf>
    <xf numFmtId="0" fontId="5" fillId="0" borderId="0" xfId="0" applyNumberFormat="1" applyFont="1" applyFill="1" applyBorder="1" applyAlignment="1" applyProtection="1">
      <alignment horizontal="centerContinuous" vertical="top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1" borderId="10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vertical="center"/>
    </xf>
    <xf numFmtId="9" fontId="2" fillId="0" borderId="12" xfId="0" applyNumberFormat="1" applyFont="1" applyFill="1" applyBorder="1" applyAlignment="1" applyProtection="1">
      <alignment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horizontal="centerContinuous" vertical="center"/>
    </xf>
    <xf numFmtId="0" fontId="4" fillId="0" borderId="16" xfId="0" applyNumberFormat="1" applyFont="1" applyFill="1" applyBorder="1" applyAlignment="1" applyProtection="1">
      <alignment horizontal="centerContinuous" vertical="center"/>
    </xf>
    <xf numFmtId="0" fontId="4" fillId="0" borderId="17" xfId="0" applyNumberFormat="1" applyFont="1" applyFill="1" applyBorder="1" applyAlignment="1" applyProtection="1">
      <alignment horizontal="centerContinuous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9" fontId="2" fillId="0" borderId="8" xfId="0" applyNumberFormat="1" applyFont="1" applyFill="1" applyBorder="1" applyAlignment="1" applyProtection="1">
      <alignment vertical="center"/>
    </xf>
    <xf numFmtId="2" fontId="2" fillId="0" borderId="28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9" fontId="2" fillId="0" borderId="2" xfId="0" applyNumberFormat="1" applyFont="1" applyFill="1" applyBorder="1" applyAlignment="1" applyProtection="1">
      <alignment vertical="center"/>
    </xf>
    <xf numFmtId="2" fontId="2" fillId="0" borderId="30" xfId="0" applyNumberFormat="1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9" fontId="2" fillId="0" borderId="31" xfId="0" applyNumberFormat="1" applyFont="1" applyFill="1" applyBorder="1" applyAlignment="1" applyProtection="1">
      <alignment vertical="center"/>
    </xf>
    <xf numFmtId="9" fontId="2" fillId="0" borderId="32" xfId="0" applyNumberFormat="1" applyFont="1" applyFill="1" applyBorder="1" applyAlignment="1" applyProtection="1">
      <alignment vertical="center"/>
    </xf>
    <xf numFmtId="9" fontId="2" fillId="0" borderId="33" xfId="0" applyNumberFormat="1" applyFont="1" applyFill="1" applyBorder="1" applyAlignment="1" applyProtection="1">
      <alignment vertical="center"/>
    </xf>
    <xf numFmtId="9" fontId="2" fillId="0" borderId="34" xfId="0" applyNumberFormat="1" applyFont="1" applyFill="1" applyBorder="1" applyAlignment="1" applyProtection="1">
      <alignment vertical="center"/>
    </xf>
    <xf numFmtId="9" fontId="2" fillId="0" borderId="35" xfId="0" applyNumberFormat="1" applyFont="1" applyFill="1" applyBorder="1" applyAlignment="1" applyProtection="1">
      <alignment vertical="center"/>
    </xf>
    <xf numFmtId="9" fontId="2" fillId="0" borderId="36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horizontal="centerContinuous" vertical="center"/>
    </xf>
    <xf numFmtId="0" fontId="4" fillId="0" borderId="38" xfId="0" applyNumberFormat="1" applyFont="1" applyFill="1" applyBorder="1" applyAlignment="1" applyProtection="1">
      <alignment horizontal="centerContinuous" vertical="center"/>
    </xf>
    <xf numFmtId="0" fontId="4" fillId="0" borderId="39" xfId="0" applyNumberFormat="1" applyFont="1" applyFill="1" applyBorder="1" applyAlignment="1" applyProtection="1">
      <alignment horizontal="centerContinuous" vertical="center"/>
    </xf>
    <xf numFmtId="0" fontId="4" fillId="0" borderId="37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top"/>
    </xf>
    <xf numFmtId="2" fontId="2" fillId="0" borderId="39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2" fontId="2" fillId="0" borderId="40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vertical="center"/>
    </xf>
    <xf numFmtId="9" fontId="2" fillId="0" borderId="42" xfId="0" applyNumberFormat="1" applyFont="1" applyFill="1" applyBorder="1" applyAlignment="1" applyProtection="1">
      <alignment vertical="center"/>
    </xf>
    <xf numFmtId="2" fontId="2" fillId="0" borderId="4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9" fontId="2" fillId="0" borderId="0" xfId="0" applyNumberFormat="1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2" fillId="1" borderId="41" xfId="0" applyNumberFormat="1" applyFont="1" applyFill="1" applyBorder="1" applyAlignment="1" applyProtection="1">
      <alignment vertical="center"/>
    </xf>
    <xf numFmtId="0" fontId="6" fillId="0" borderId="42" xfId="0" applyNumberFormat="1" applyFont="1" applyFill="1" applyBorder="1" applyAlignment="1" applyProtection="1">
      <alignment horizontal="right" vertical="center" wrapText="1"/>
    </xf>
    <xf numFmtId="0" fontId="2" fillId="0" borderId="44" xfId="0" applyNumberFormat="1" applyFont="1" applyFill="1" applyBorder="1" applyAlignment="1" applyProtection="1">
      <alignment vertical="center"/>
    </xf>
    <xf numFmtId="9" fontId="2" fillId="0" borderId="41" xfId="0" applyNumberFormat="1" applyFont="1" applyFill="1" applyBorder="1" applyAlignment="1" applyProtection="1">
      <alignment vertical="center"/>
    </xf>
    <xf numFmtId="0" fontId="4" fillId="0" borderId="37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vertical="center"/>
    </xf>
    <xf numFmtId="0" fontId="4" fillId="0" borderId="37" xfId="0" applyNumberFormat="1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right" vertical="center"/>
    </xf>
    <xf numFmtId="0" fontId="1" fillId="0" borderId="2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topLeftCell="A67" zoomScale="80" zoomScaleNormal="80" workbookViewId="0">
      <selection activeCell="N62" sqref="N62"/>
    </sheetView>
  </sheetViews>
  <sheetFormatPr defaultColWidth="10" defaultRowHeight="15"/>
  <cols>
    <col min="1" max="1" width="4.140625" style="2" customWidth="1"/>
    <col min="2" max="2" width="25.7109375" style="2" customWidth="1"/>
    <col min="3" max="3" width="5.7109375" style="2" bestFit="1" customWidth="1"/>
    <col min="4" max="4" width="8" style="2" bestFit="1" customWidth="1"/>
    <col min="5" max="5" width="7.140625" style="2" bestFit="1" customWidth="1"/>
    <col min="6" max="6" width="10.28515625" style="2" bestFit="1" customWidth="1"/>
    <col min="7" max="7" width="7.7109375" style="2" customWidth="1"/>
    <col min="8" max="8" width="6.28515625" style="2" customWidth="1"/>
    <col min="9" max="9" width="5.7109375" style="2" customWidth="1"/>
    <col min="10" max="10" width="6.140625" style="2" customWidth="1"/>
    <col min="11" max="11" width="9.28515625" style="2" customWidth="1"/>
    <col min="12" max="16384" width="10" style="2"/>
  </cols>
  <sheetData>
    <row r="1" spans="1:11" ht="15.75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24" customFormat="1" ht="22.5" customHeight="1" thickBot="1">
      <c r="A2" s="5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.75" thickTop="1">
      <c r="A3" s="73" t="s">
        <v>10</v>
      </c>
      <c r="B3" s="72" t="s">
        <v>8</v>
      </c>
      <c r="C3" s="15" t="s">
        <v>9</v>
      </c>
      <c r="D3" s="15"/>
      <c r="E3" s="15"/>
      <c r="F3" s="15"/>
      <c r="G3" s="15"/>
      <c r="H3" s="15"/>
      <c r="I3" s="16" t="s">
        <v>0</v>
      </c>
      <c r="J3" s="17"/>
      <c r="K3" s="18" t="s">
        <v>1</v>
      </c>
    </row>
    <row r="4" spans="1:11" ht="15.75" thickBot="1">
      <c r="A4" s="74"/>
      <c r="B4" s="71"/>
      <c r="C4" s="63" t="s">
        <v>26</v>
      </c>
      <c r="D4" s="63" t="s">
        <v>27</v>
      </c>
      <c r="E4" s="63" t="s">
        <v>28</v>
      </c>
      <c r="F4" s="63" t="s">
        <v>30</v>
      </c>
      <c r="G4" s="63" t="s">
        <v>29</v>
      </c>
      <c r="H4" s="19" t="s">
        <v>2</v>
      </c>
      <c r="I4" s="20" t="s">
        <v>3</v>
      </c>
      <c r="J4" s="21" t="s">
        <v>4</v>
      </c>
      <c r="K4" s="22" t="s">
        <v>5</v>
      </c>
    </row>
    <row r="5" spans="1:11" ht="30" customHeight="1">
      <c r="A5" s="27">
        <v>1</v>
      </c>
      <c r="B5" s="34" t="s">
        <v>6</v>
      </c>
      <c r="C5" s="7">
        <v>1</v>
      </c>
      <c r="D5" s="7">
        <v>1</v>
      </c>
      <c r="E5" s="7">
        <v>5</v>
      </c>
      <c r="F5" s="7">
        <v>9</v>
      </c>
      <c r="G5" s="7">
        <v>8</v>
      </c>
      <c r="H5" s="7">
        <f>SUM(C5:G5)</f>
        <v>24</v>
      </c>
      <c r="I5" s="28">
        <f>C5/H5</f>
        <v>4.1666666666666664E-2</v>
      </c>
      <c r="J5" s="28">
        <f>G5/H5</f>
        <v>0.33333333333333331</v>
      </c>
      <c r="K5" s="29">
        <f>(2*C5+3*D5+4*E5+5*F5+6*G5)/H5</f>
        <v>4.916666666666667</v>
      </c>
    </row>
    <row r="6" spans="1:11" ht="21" customHeight="1">
      <c r="A6" s="23">
        <v>2</v>
      </c>
      <c r="B6" s="35" t="s">
        <v>18</v>
      </c>
      <c r="C6" s="1">
        <v>1</v>
      </c>
      <c r="D6" s="1">
        <v>2</v>
      </c>
      <c r="E6" s="1">
        <v>6</v>
      </c>
      <c r="F6" s="1">
        <v>4</v>
      </c>
      <c r="G6" s="1">
        <v>11</v>
      </c>
      <c r="H6" s="1">
        <f>SUM(C6:G6)</f>
        <v>24</v>
      </c>
      <c r="I6" s="3">
        <f>C6/H6</f>
        <v>4.1666666666666664E-2</v>
      </c>
      <c r="J6" s="3">
        <f>G6/H6</f>
        <v>0.45833333333333331</v>
      </c>
      <c r="K6" s="25">
        <f>(2*C6+3*D6+4*E6+5*F6+6*G6)/H6</f>
        <v>4.916666666666667</v>
      </c>
    </row>
    <row r="7" spans="1:11" ht="21" customHeight="1">
      <c r="A7" s="23">
        <v>3</v>
      </c>
      <c r="B7" s="35" t="s">
        <v>7</v>
      </c>
      <c r="C7" s="1">
        <v>2</v>
      </c>
      <c r="D7" s="1">
        <v>3</v>
      </c>
      <c r="E7" s="1">
        <v>5</v>
      </c>
      <c r="F7" s="1">
        <v>12</v>
      </c>
      <c r="G7" s="1">
        <v>2</v>
      </c>
      <c r="H7" s="1">
        <f>SUM(C7:G7)</f>
        <v>24</v>
      </c>
      <c r="I7" s="3">
        <f>C7/H7</f>
        <v>8.3333333333333329E-2</v>
      </c>
      <c r="J7" s="3">
        <f>G7/H7</f>
        <v>8.3333333333333329E-2</v>
      </c>
      <c r="K7" s="25">
        <f>(2*C7+3*D7+4*E7+5*F7+6*G7)/H7</f>
        <v>4.375</v>
      </c>
    </row>
    <row r="8" spans="1:11" ht="33" customHeight="1">
      <c r="A8" s="23">
        <v>4</v>
      </c>
      <c r="B8" s="35" t="s">
        <v>20</v>
      </c>
      <c r="C8" s="1">
        <v>0</v>
      </c>
      <c r="D8" s="1">
        <v>0</v>
      </c>
      <c r="E8" s="1">
        <v>10</v>
      </c>
      <c r="F8" s="1">
        <v>6</v>
      </c>
      <c r="G8" s="1">
        <v>8</v>
      </c>
      <c r="H8" s="1">
        <f t="shared" ref="H8:H13" si="0">SUM(C8:G8)</f>
        <v>24</v>
      </c>
      <c r="I8" s="3">
        <f t="shared" ref="I8:I15" si="1">C8/H8</f>
        <v>0</v>
      </c>
      <c r="J8" s="3">
        <f t="shared" ref="J8:J15" si="2">G8/H8</f>
        <v>0.33333333333333331</v>
      </c>
      <c r="K8" s="25">
        <f t="shared" ref="K8:K15" si="3">(2*C8+3*D8+4*E8+5*F8+6*G8)/H8</f>
        <v>4.916666666666667</v>
      </c>
    </row>
    <row r="9" spans="1:11" ht="21" customHeight="1">
      <c r="A9" s="23">
        <v>5</v>
      </c>
      <c r="B9" s="35" t="s">
        <v>11</v>
      </c>
      <c r="C9" s="1">
        <v>0</v>
      </c>
      <c r="D9" s="1">
        <v>4</v>
      </c>
      <c r="E9" s="1">
        <v>8</v>
      </c>
      <c r="F9" s="1">
        <v>7</v>
      </c>
      <c r="G9" s="1">
        <v>5</v>
      </c>
      <c r="H9" s="1">
        <f t="shared" si="0"/>
        <v>24</v>
      </c>
      <c r="I9" s="3">
        <f t="shared" si="1"/>
        <v>0</v>
      </c>
      <c r="J9" s="3">
        <f t="shared" si="2"/>
        <v>0.20833333333333334</v>
      </c>
      <c r="K9" s="25">
        <f t="shared" si="3"/>
        <v>4.541666666666667</v>
      </c>
    </row>
    <row r="10" spans="1:11" ht="21" customHeight="1">
      <c r="A10" s="23">
        <v>6</v>
      </c>
      <c r="B10" s="35" t="s">
        <v>12</v>
      </c>
      <c r="C10" s="1">
        <v>0</v>
      </c>
      <c r="D10" s="1">
        <v>3</v>
      </c>
      <c r="E10" s="1">
        <v>8</v>
      </c>
      <c r="F10" s="1">
        <v>9</v>
      </c>
      <c r="G10" s="1">
        <v>4</v>
      </c>
      <c r="H10" s="1">
        <f t="shared" si="0"/>
        <v>24</v>
      </c>
      <c r="I10" s="3">
        <f t="shared" si="1"/>
        <v>0</v>
      </c>
      <c r="J10" s="3">
        <f t="shared" si="2"/>
        <v>0.16666666666666666</v>
      </c>
      <c r="K10" s="25">
        <f t="shared" si="3"/>
        <v>4.583333333333333</v>
      </c>
    </row>
    <row r="11" spans="1:11" ht="21" customHeight="1">
      <c r="A11" s="23">
        <v>7</v>
      </c>
      <c r="B11" s="35" t="s">
        <v>13</v>
      </c>
      <c r="C11" s="1">
        <v>0</v>
      </c>
      <c r="D11" s="1">
        <v>1</v>
      </c>
      <c r="E11" s="1">
        <v>10</v>
      </c>
      <c r="F11" s="1">
        <v>8</v>
      </c>
      <c r="G11" s="1">
        <v>5</v>
      </c>
      <c r="H11" s="1">
        <f t="shared" si="0"/>
        <v>24</v>
      </c>
      <c r="I11" s="3">
        <f t="shared" si="1"/>
        <v>0</v>
      </c>
      <c r="J11" s="3">
        <f t="shared" si="2"/>
        <v>0.20833333333333334</v>
      </c>
      <c r="K11" s="25">
        <f t="shared" si="3"/>
        <v>4.708333333333333</v>
      </c>
    </row>
    <row r="12" spans="1:11" ht="21" customHeight="1">
      <c r="A12" s="23">
        <v>8</v>
      </c>
      <c r="B12" s="35" t="s">
        <v>14</v>
      </c>
      <c r="C12" s="1">
        <v>0</v>
      </c>
      <c r="D12" s="1">
        <v>0</v>
      </c>
      <c r="E12" s="1">
        <v>9</v>
      </c>
      <c r="F12" s="1">
        <v>8</v>
      </c>
      <c r="G12" s="1">
        <v>7</v>
      </c>
      <c r="H12" s="1">
        <f t="shared" si="0"/>
        <v>24</v>
      </c>
      <c r="I12" s="3">
        <f t="shared" si="1"/>
        <v>0</v>
      </c>
      <c r="J12" s="3">
        <f t="shared" si="2"/>
        <v>0.29166666666666669</v>
      </c>
      <c r="K12" s="25">
        <f t="shared" si="3"/>
        <v>4.916666666666667</v>
      </c>
    </row>
    <row r="13" spans="1:11" ht="33" customHeight="1">
      <c r="A13" s="23">
        <v>9</v>
      </c>
      <c r="B13" s="35" t="s">
        <v>15</v>
      </c>
      <c r="C13" s="1">
        <v>0</v>
      </c>
      <c r="D13" s="1">
        <v>0</v>
      </c>
      <c r="E13" s="1">
        <v>4</v>
      </c>
      <c r="F13" s="1">
        <v>12</v>
      </c>
      <c r="G13" s="1">
        <v>8</v>
      </c>
      <c r="H13" s="1">
        <f t="shared" si="0"/>
        <v>24</v>
      </c>
      <c r="I13" s="3">
        <f t="shared" si="1"/>
        <v>0</v>
      </c>
      <c r="J13" s="3">
        <f t="shared" si="2"/>
        <v>0.33333333333333331</v>
      </c>
      <c r="K13" s="25">
        <f t="shared" si="3"/>
        <v>5.166666666666667</v>
      </c>
    </row>
    <row r="14" spans="1:11" ht="33" customHeight="1" thickBot="1">
      <c r="A14" s="30">
        <v>10</v>
      </c>
      <c r="B14" s="36" t="s">
        <v>16</v>
      </c>
      <c r="C14" s="31">
        <v>0</v>
      </c>
      <c r="D14" s="31">
        <v>0</v>
      </c>
      <c r="E14" s="31">
        <v>1</v>
      </c>
      <c r="F14" s="31">
        <v>12</v>
      </c>
      <c r="G14" s="31">
        <v>10</v>
      </c>
      <c r="H14" s="31">
        <f>SUM(C14:G14)</f>
        <v>23</v>
      </c>
      <c r="I14" s="32">
        <f>C14/H14</f>
        <v>0</v>
      </c>
      <c r="J14" s="32">
        <f>G14/H14</f>
        <v>0.43478260869565216</v>
      </c>
      <c r="K14" s="33">
        <f>(2*C14+3*D14+4*E14+5*F14+6*G14)/H14</f>
        <v>5.3913043478260869</v>
      </c>
    </row>
    <row r="15" spans="1:11" ht="26.25" customHeight="1" thickBot="1">
      <c r="A15" s="9"/>
      <c r="B15" s="10" t="s">
        <v>17</v>
      </c>
      <c r="C15" s="13">
        <f t="shared" ref="C15:H15" si="4">SUM(C5:C14)</f>
        <v>4</v>
      </c>
      <c r="D15" s="11">
        <f t="shared" si="4"/>
        <v>14</v>
      </c>
      <c r="E15" s="11">
        <f t="shared" si="4"/>
        <v>66</v>
      </c>
      <c r="F15" s="11">
        <f t="shared" si="4"/>
        <v>87</v>
      </c>
      <c r="G15" s="11">
        <f t="shared" si="4"/>
        <v>68</v>
      </c>
      <c r="H15" s="14">
        <f t="shared" si="4"/>
        <v>239</v>
      </c>
      <c r="I15" s="12">
        <f t="shared" si="1"/>
        <v>1.6736401673640166E-2</v>
      </c>
      <c r="J15" s="12">
        <f t="shared" si="2"/>
        <v>0.28451882845188287</v>
      </c>
      <c r="K15" s="26">
        <f t="shared" si="3"/>
        <v>4.8410041841004183</v>
      </c>
    </row>
    <row r="16" spans="1:11" ht="15.75" thickTop="1"/>
    <row r="17" spans="1:11" ht="15.75">
      <c r="A17" s="5" t="s">
        <v>22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1.75" customHeight="1" thickBot="1">
      <c r="A18" s="5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5.75" thickTop="1">
      <c r="A19" s="73" t="s">
        <v>10</v>
      </c>
      <c r="B19" s="72" t="s">
        <v>8</v>
      </c>
      <c r="C19" s="15" t="s">
        <v>9</v>
      </c>
      <c r="D19" s="15"/>
      <c r="E19" s="15"/>
      <c r="F19" s="15"/>
      <c r="G19" s="15"/>
      <c r="H19" s="15"/>
      <c r="I19" s="16" t="s">
        <v>0</v>
      </c>
      <c r="J19" s="17"/>
      <c r="K19" s="18" t="s">
        <v>1</v>
      </c>
    </row>
    <row r="20" spans="1:11" ht="15.75" thickBot="1">
      <c r="A20" s="74"/>
      <c r="B20" s="71"/>
      <c r="C20" s="63" t="s">
        <v>26</v>
      </c>
      <c r="D20" s="63" t="s">
        <v>27</v>
      </c>
      <c r="E20" s="63" t="s">
        <v>28</v>
      </c>
      <c r="F20" s="63" t="s">
        <v>30</v>
      </c>
      <c r="G20" s="63" t="s">
        <v>29</v>
      </c>
      <c r="H20" s="19" t="s">
        <v>2</v>
      </c>
      <c r="I20" s="20" t="s">
        <v>3</v>
      </c>
      <c r="J20" s="21" t="s">
        <v>4</v>
      </c>
      <c r="K20" s="22" t="s">
        <v>5</v>
      </c>
    </row>
    <row r="21" spans="1:11" ht="33" customHeight="1">
      <c r="A21" s="27">
        <v>1</v>
      </c>
      <c r="B21" s="34" t="s">
        <v>6</v>
      </c>
      <c r="C21" s="7">
        <v>1</v>
      </c>
      <c r="D21" s="7">
        <v>2</v>
      </c>
      <c r="E21" s="7">
        <v>5</v>
      </c>
      <c r="F21" s="7">
        <v>8</v>
      </c>
      <c r="G21" s="7">
        <v>6</v>
      </c>
      <c r="H21" s="7">
        <f>SUM(C21:G21)</f>
        <v>22</v>
      </c>
      <c r="I21" s="28">
        <f>C21/H21</f>
        <v>4.5454545454545456E-2</v>
      </c>
      <c r="J21" s="28">
        <f>G21/H21</f>
        <v>0.27272727272727271</v>
      </c>
      <c r="K21" s="29">
        <f>(2*C21+3*D21+4*E21+5*F21+6*G21)/H21</f>
        <v>4.7272727272727275</v>
      </c>
    </row>
    <row r="22" spans="1:11" ht="21" customHeight="1">
      <c r="A22" s="23">
        <v>2</v>
      </c>
      <c r="B22" s="35" t="s">
        <v>21</v>
      </c>
      <c r="C22" s="1">
        <v>1</v>
      </c>
      <c r="D22" s="1">
        <v>2</v>
      </c>
      <c r="E22" s="1">
        <v>5</v>
      </c>
      <c r="F22" s="1">
        <v>4</v>
      </c>
      <c r="G22" s="1">
        <v>10</v>
      </c>
      <c r="H22" s="1">
        <f>SUM(C22:G22)</f>
        <v>22</v>
      </c>
      <c r="I22" s="3">
        <f>C22/H22</f>
        <v>4.5454545454545456E-2</v>
      </c>
      <c r="J22" s="3">
        <f>G22/H22</f>
        <v>0.45454545454545453</v>
      </c>
      <c r="K22" s="25">
        <f>(2*C22+3*D22+4*E22+5*F22+6*G22)/H22</f>
        <v>4.9090909090909092</v>
      </c>
    </row>
    <row r="23" spans="1:11" ht="21" customHeight="1">
      <c r="A23" s="23">
        <v>3</v>
      </c>
      <c r="B23" s="35" t="s">
        <v>7</v>
      </c>
      <c r="C23" s="1">
        <v>1</v>
      </c>
      <c r="D23" s="1">
        <v>1</v>
      </c>
      <c r="E23" s="1">
        <v>4</v>
      </c>
      <c r="F23" s="1">
        <v>14</v>
      </c>
      <c r="G23" s="1">
        <v>2</v>
      </c>
      <c r="H23" s="1">
        <f>SUM(C23:G23)</f>
        <v>22</v>
      </c>
      <c r="I23" s="3">
        <f>C23/H23</f>
        <v>4.5454545454545456E-2</v>
      </c>
      <c r="J23" s="3">
        <f>G23/H23</f>
        <v>9.0909090909090912E-2</v>
      </c>
      <c r="K23" s="25">
        <f>(2*C23+3*D23+4*E23+5*F23+6*G23)/H23</f>
        <v>4.6818181818181817</v>
      </c>
    </row>
    <row r="24" spans="1:11" ht="33" customHeight="1">
      <c r="A24" s="23">
        <v>4</v>
      </c>
      <c r="B24" s="35" t="s">
        <v>20</v>
      </c>
      <c r="C24" s="1">
        <v>0</v>
      </c>
      <c r="D24" s="1">
        <v>3</v>
      </c>
      <c r="E24" s="1">
        <v>8</v>
      </c>
      <c r="F24" s="1">
        <v>6</v>
      </c>
      <c r="G24" s="1">
        <v>5</v>
      </c>
      <c r="H24" s="1">
        <f t="shared" ref="H24:H29" si="5">SUM(C24:G24)</f>
        <v>22</v>
      </c>
      <c r="I24" s="3">
        <f t="shared" ref="I24:I29" si="6">C24/H24</f>
        <v>0</v>
      </c>
      <c r="J24" s="3">
        <f t="shared" ref="J24:J29" si="7">G24/H24</f>
        <v>0.22727272727272727</v>
      </c>
      <c r="K24" s="25">
        <f t="shared" ref="K24:K29" si="8">(2*C24+3*D24+4*E24+5*F24+6*G24)/H24</f>
        <v>4.5909090909090908</v>
      </c>
    </row>
    <row r="25" spans="1:11" ht="21" customHeight="1">
      <c r="A25" s="23">
        <v>5</v>
      </c>
      <c r="B25" s="35" t="s">
        <v>11</v>
      </c>
      <c r="C25" s="1">
        <v>0</v>
      </c>
      <c r="D25" s="1">
        <v>2</v>
      </c>
      <c r="E25" s="1">
        <v>7</v>
      </c>
      <c r="F25" s="1">
        <v>5</v>
      </c>
      <c r="G25" s="1">
        <v>8</v>
      </c>
      <c r="H25" s="1">
        <f t="shared" si="5"/>
        <v>22</v>
      </c>
      <c r="I25" s="3">
        <f t="shared" si="6"/>
        <v>0</v>
      </c>
      <c r="J25" s="3">
        <f t="shared" si="7"/>
        <v>0.36363636363636365</v>
      </c>
      <c r="K25" s="25">
        <f t="shared" si="8"/>
        <v>4.8636363636363633</v>
      </c>
    </row>
    <row r="26" spans="1:11" ht="21" customHeight="1">
      <c r="A26" s="23">
        <v>6</v>
      </c>
      <c r="B26" s="35" t="s">
        <v>12</v>
      </c>
      <c r="C26" s="1">
        <v>1</v>
      </c>
      <c r="D26" s="1">
        <v>1</v>
      </c>
      <c r="E26" s="1">
        <v>8</v>
      </c>
      <c r="F26" s="1">
        <v>7</v>
      </c>
      <c r="G26" s="1">
        <v>6</v>
      </c>
      <c r="H26" s="1">
        <f t="shared" si="5"/>
        <v>23</v>
      </c>
      <c r="I26" s="3">
        <f t="shared" si="6"/>
        <v>4.3478260869565216E-2</v>
      </c>
      <c r="J26" s="3">
        <f t="shared" si="7"/>
        <v>0.2608695652173913</v>
      </c>
      <c r="K26" s="25">
        <f t="shared" si="8"/>
        <v>4.6956521739130439</v>
      </c>
    </row>
    <row r="27" spans="1:11" ht="21" customHeight="1">
      <c r="A27" s="23">
        <v>7</v>
      </c>
      <c r="B27" s="35" t="s">
        <v>13</v>
      </c>
      <c r="C27" s="1">
        <v>0</v>
      </c>
      <c r="D27" s="1">
        <v>0</v>
      </c>
      <c r="E27" s="1">
        <v>8</v>
      </c>
      <c r="F27" s="1">
        <v>9</v>
      </c>
      <c r="G27" s="1">
        <v>5</v>
      </c>
      <c r="H27" s="1">
        <f t="shared" si="5"/>
        <v>22</v>
      </c>
      <c r="I27" s="3">
        <f t="shared" si="6"/>
        <v>0</v>
      </c>
      <c r="J27" s="3">
        <f t="shared" si="7"/>
        <v>0.22727272727272727</v>
      </c>
      <c r="K27" s="25">
        <f t="shared" si="8"/>
        <v>4.8636363636363633</v>
      </c>
    </row>
    <row r="28" spans="1:11" ht="30.75" customHeight="1">
      <c r="A28" s="23">
        <v>8</v>
      </c>
      <c r="B28" s="35" t="s">
        <v>14</v>
      </c>
      <c r="C28" s="1">
        <v>0</v>
      </c>
      <c r="D28" s="1">
        <v>0</v>
      </c>
      <c r="E28" s="1">
        <v>7</v>
      </c>
      <c r="F28" s="1">
        <v>8</v>
      </c>
      <c r="G28" s="1">
        <v>7</v>
      </c>
      <c r="H28" s="1">
        <f t="shared" si="5"/>
        <v>22</v>
      </c>
      <c r="I28" s="3">
        <f t="shared" si="6"/>
        <v>0</v>
      </c>
      <c r="J28" s="3">
        <f t="shared" si="7"/>
        <v>0.31818181818181818</v>
      </c>
      <c r="K28" s="25">
        <f t="shared" si="8"/>
        <v>5</v>
      </c>
    </row>
    <row r="29" spans="1:11" ht="31.5" customHeight="1">
      <c r="A29" s="23">
        <v>9</v>
      </c>
      <c r="B29" s="35" t="s">
        <v>15</v>
      </c>
      <c r="C29" s="1">
        <v>0</v>
      </c>
      <c r="D29" s="1">
        <v>0</v>
      </c>
      <c r="E29" s="1">
        <v>5</v>
      </c>
      <c r="F29" s="1">
        <v>10</v>
      </c>
      <c r="G29" s="1">
        <v>8</v>
      </c>
      <c r="H29" s="1">
        <f t="shared" si="5"/>
        <v>23</v>
      </c>
      <c r="I29" s="3">
        <f t="shared" si="6"/>
        <v>0</v>
      </c>
      <c r="J29" s="3">
        <f t="shared" si="7"/>
        <v>0.34782608695652173</v>
      </c>
      <c r="K29" s="25">
        <f t="shared" si="8"/>
        <v>5.1304347826086953</v>
      </c>
    </row>
    <row r="30" spans="1:11" ht="33" customHeight="1" thickBot="1">
      <c r="A30" s="30">
        <v>10</v>
      </c>
      <c r="B30" s="36" t="s">
        <v>16</v>
      </c>
      <c r="C30" s="31">
        <v>0</v>
      </c>
      <c r="D30" s="31">
        <v>0</v>
      </c>
      <c r="E30" s="31">
        <v>3</v>
      </c>
      <c r="F30" s="31">
        <v>9</v>
      </c>
      <c r="G30" s="31">
        <v>10</v>
      </c>
      <c r="H30" s="31">
        <f>SUM(C30:G30)</f>
        <v>22</v>
      </c>
      <c r="I30" s="32">
        <f>C30/H30</f>
        <v>0</v>
      </c>
      <c r="J30" s="32">
        <f>G30/H30</f>
        <v>0.45454545454545453</v>
      </c>
      <c r="K30" s="33">
        <f>(2*C30+3*D30+4*E30+5*F30+6*G30)/H30</f>
        <v>5.3181818181818183</v>
      </c>
    </row>
    <row r="31" spans="1:11" ht="19.5" customHeight="1" thickBot="1">
      <c r="A31" s="9"/>
      <c r="B31" s="10" t="s">
        <v>17</v>
      </c>
      <c r="C31" s="13">
        <f t="shared" ref="C31:H31" si="9">SUM(C21:C30)</f>
        <v>4</v>
      </c>
      <c r="D31" s="11">
        <f t="shared" si="9"/>
        <v>11</v>
      </c>
      <c r="E31" s="11">
        <f t="shared" si="9"/>
        <v>60</v>
      </c>
      <c r="F31" s="11">
        <f t="shared" si="9"/>
        <v>80</v>
      </c>
      <c r="G31" s="11">
        <f t="shared" si="9"/>
        <v>67</v>
      </c>
      <c r="H31" s="14">
        <f t="shared" si="9"/>
        <v>222</v>
      </c>
      <c r="I31" s="12">
        <f t="shared" ref="I31" si="10">C31/H31</f>
        <v>1.8018018018018018E-2</v>
      </c>
      <c r="J31" s="12">
        <f t="shared" ref="J31" si="11">G31/H31</f>
        <v>0.30180180180180183</v>
      </c>
      <c r="K31" s="26">
        <f t="shared" ref="K31" si="12">(2*C31+3*D31+4*E31+5*F31+6*G31)/H31</f>
        <v>4.8783783783783781</v>
      </c>
    </row>
    <row r="32" spans="1:11" ht="15.75" thickTop="1"/>
    <row r="33" spans="1:11" ht="15.75">
      <c r="A33" s="5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7.25" customHeight="1" thickBot="1">
      <c r="A34" s="5" t="s">
        <v>25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thickTop="1">
      <c r="A35" s="73" t="s">
        <v>10</v>
      </c>
      <c r="B35" s="72" t="s">
        <v>8</v>
      </c>
      <c r="C35" s="15" t="s">
        <v>9</v>
      </c>
      <c r="D35" s="15"/>
      <c r="E35" s="15"/>
      <c r="F35" s="15"/>
      <c r="G35" s="15"/>
      <c r="H35" s="15"/>
      <c r="I35" s="16" t="s">
        <v>0</v>
      </c>
      <c r="J35" s="17"/>
      <c r="K35" s="18" t="s">
        <v>1</v>
      </c>
    </row>
    <row r="36" spans="1:11" ht="15.75" thickBot="1">
      <c r="A36" s="74"/>
      <c r="B36" s="71"/>
      <c r="C36" s="63" t="s">
        <v>26</v>
      </c>
      <c r="D36" s="63" t="s">
        <v>27</v>
      </c>
      <c r="E36" s="63" t="s">
        <v>28</v>
      </c>
      <c r="F36" s="63" t="s">
        <v>30</v>
      </c>
      <c r="G36" s="63" t="s">
        <v>29</v>
      </c>
      <c r="H36" s="19" t="s">
        <v>2</v>
      </c>
      <c r="I36" s="20" t="s">
        <v>3</v>
      </c>
      <c r="J36" s="21" t="s">
        <v>4</v>
      </c>
      <c r="K36" s="22" t="s">
        <v>5</v>
      </c>
    </row>
    <row r="37" spans="1:11" ht="33.75" customHeight="1">
      <c r="A37" s="27">
        <v>1</v>
      </c>
      <c r="B37" s="34" t="s">
        <v>6</v>
      </c>
      <c r="C37" s="7">
        <v>1</v>
      </c>
      <c r="D37" s="7">
        <v>2</v>
      </c>
      <c r="E37" s="7">
        <v>5</v>
      </c>
      <c r="F37" s="7">
        <v>11</v>
      </c>
      <c r="G37" s="7">
        <v>8</v>
      </c>
      <c r="H37" s="7">
        <f>SUM(C37:G37)</f>
        <v>27</v>
      </c>
      <c r="I37" s="28">
        <f>C37/H37</f>
        <v>3.7037037037037035E-2</v>
      </c>
      <c r="J37" s="28">
        <f>G37/H37</f>
        <v>0.29629629629629628</v>
      </c>
      <c r="K37" s="29">
        <f>(2*C37+3*D37+4*E37+5*F37+6*G37)/H37</f>
        <v>4.8518518518518521</v>
      </c>
    </row>
    <row r="38" spans="1:11" ht="20.25" customHeight="1">
      <c r="A38" s="23">
        <v>2</v>
      </c>
      <c r="B38" s="35" t="s">
        <v>19</v>
      </c>
      <c r="C38" s="1">
        <v>1</v>
      </c>
      <c r="D38" s="1">
        <v>2</v>
      </c>
      <c r="E38" s="1">
        <v>8</v>
      </c>
      <c r="F38" s="1">
        <v>12</v>
      </c>
      <c r="G38" s="1">
        <v>4</v>
      </c>
      <c r="H38" s="1">
        <f>SUM(C38:G38)</f>
        <v>27</v>
      </c>
      <c r="I38" s="3">
        <f>C38/H38</f>
        <v>3.7037037037037035E-2</v>
      </c>
      <c r="J38" s="3">
        <f>G38/H38</f>
        <v>0.14814814814814814</v>
      </c>
      <c r="K38" s="25">
        <f>(2*C38+3*D38+4*E38+5*F38+6*G38)/H38</f>
        <v>4.5925925925925926</v>
      </c>
    </row>
    <row r="39" spans="1:11" ht="20.25" customHeight="1">
      <c r="A39" s="23">
        <v>3</v>
      </c>
      <c r="B39" s="35" t="s">
        <v>7</v>
      </c>
      <c r="C39" s="1">
        <v>1</v>
      </c>
      <c r="D39" s="1">
        <v>1</v>
      </c>
      <c r="E39" s="1">
        <v>15</v>
      </c>
      <c r="F39" s="1">
        <v>4</v>
      </c>
      <c r="G39" s="1">
        <v>6</v>
      </c>
      <c r="H39" s="1">
        <f>SUM(C39:G39)</f>
        <v>27</v>
      </c>
      <c r="I39" s="3">
        <f>C39/H39</f>
        <v>3.7037037037037035E-2</v>
      </c>
      <c r="J39" s="3">
        <f>G39/H39</f>
        <v>0.22222222222222221</v>
      </c>
      <c r="K39" s="25">
        <f>(2*C39+3*D39+4*E39+5*F39+6*G39)/H39</f>
        <v>4.4814814814814818</v>
      </c>
    </row>
    <row r="40" spans="1:11" ht="30" customHeight="1">
      <c r="A40" s="23">
        <v>4</v>
      </c>
      <c r="B40" s="35" t="s">
        <v>20</v>
      </c>
      <c r="C40" s="1">
        <v>0</v>
      </c>
      <c r="D40" s="1">
        <v>4</v>
      </c>
      <c r="E40" s="1">
        <v>8</v>
      </c>
      <c r="F40" s="1">
        <v>6</v>
      </c>
      <c r="G40" s="1">
        <v>9</v>
      </c>
      <c r="H40" s="1">
        <f t="shared" ref="H40:H45" si="13">SUM(C40:G40)</f>
        <v>27</v>
      </c>
      <c r="I40" s="3">
        <f t="shared" ref="I40:I45" si="14">C40/H40</f>
        <v>0</v>
      </c>
      <c r="J40" s="3">
        <f t="shared" ref="J40:J45" si="15">G40/H40</f>
        <v>0.33333333333333331</v>
      </c>
      <c r="K40" s="25">
        <f t="shared" ref="K40:K45" si="16">(2*C40+3*D40+4*E40+5*F40+6*G40)/H40</f>
        <v>4.7407407407407405</v>
      </c>
    </row>
    <row r="41" spans="1:11" ht="20.25" customHeight="1">
      <c r="A41" s="23">
        <v>5</v>
      </c>
      <c r="B41" s="35" t="s">
        <v>11</v>
      </c>
      <c r="C41" s="1">
        <v>0</v>
      </c>
      <c r="D41" s="1">
        <v>4</v>
      </c>
      <c r="E41" s="1">
        <v>8</v>
      </c>
      <c r="F41" s="1">
        <v>7</v>
      </c>
      <c r="G41" s="1">
        <v>8</v>
      </c>
      <c r="H41" s="1">
        <f t="shared" si="13"/>
        <v>27</v>
      </c>
      <c r="I41" s="3">
        <f t="shared" si="14"/>
        <v>0</v>
      </c>
      <c r="J41" s="3">
        <f t="shared" si="15"/>
        <v>0.29629629629629628</v>
      </c>
      <c r="K41" s="25">
        <f t="shared" si="16"/>
        <v>4.7037037037037033</v>
      </c>
    </row>
    <row r="42" spans="1:11" ht="20.25" customHeight="1">
      <c r="A42" s="23">
        <v>6</v>
      </c>
      <c r="B42" s="35" t="s">
        <v>12</v>
      </c>
      <c r="C42" s="1">
        <v>0</v>
      </c>
      <c r="D42" s="1">
        <v>3</v>
      </c>
      <c r="E42" s="1">
        <v>8</v>
      </c>
      <c r="F42" s="1">
        <v>12</v>
      </c>
      <c r="G42" s="1">
        <v>4</v>
      </c>
      <c r="H42" s="1">
        <f t="shared" si="13"/>
        <v>27</v>
      </c>
      <c r="I42" s="3">
        <f t="shared" si="14"/>
        <v>0</v>
      </c>
      <c r="J42" s="3">
        <f t="shared" si="15"/>
        <v>0.14814814814814814</v>
      </c>
      <c r="K42" s="25">
        <f t="shared" si="16"/>
        <v>4.6296296296296298</v>
      </c>
    </row>
    <row r="43" spans="1:11" ht="20.25" customHeight="1">
      <c r="A43" s="23">
        <v>7</v>
      </c>
      <c r="B43" s="35" t="s">
        <v>13</v>
      </c>
      <c r="C43" s="1">
        <v>0</v>
      </c>
      <c r="D43" s="1">
        <v>0</v>
      </c>
      <c r="E43" s="1">
        <v>10</v>
      </c>
      <c r="F43" s="1">
        <v>9</v>
      </c>
      <c r="G43" s="1">
        <v>8</v>
      </c>
      <c r="H43" s="1">
        <f t="shared" si="13"/>
        <v>27</v>
      </c>
      <c r="I43" s="3">
        <f t="shared" si="14"/>
        <v>0</v>
      </c>
      <c r="J43" s="3">
        <f t="shared" si="15"/>
        <v>0.29629629629629628</v>
      </c>
      <c r="K43" s="25">
        <f t="shared" si="16"/>
        <v>4.9259259259259256</v>
      </c>
    </row>
    <row r="44" spans="1:11" ht="33.75" customHeight="1">
      <c r="A44" s="23">
        <v>8</v>
      </c>
      <c r="B44" s="35" t="s">
        <v>14</v>
      </c>
      <c r="C44" s="1">
        <v>0</v>
      </c>
      <c r="D44" s="1">
        <v>0</v>
      </c>
      <c r="E44" s="1">
        <v>10</v>
      </c>
      <c r="F44" s="1">
        <v>8</v>
      </c>
      <c r="G44" s="1">
        <v>9</v>
      </c>
      <c r="H44" s="1">
        <f t="shared" si="13"/>
        <v>27</v>
      </c>
      <c r="I44" s="3">
        <f t="shared" si="14"/>
        <v>0</v>
      </c>
      <c r="J44" s="3">
        <f t="shared" si="15"/>
        <v>0.33333333333333331</v>
      </c>
      <c r="K44" s="25">
        <f t="shared" si="16"/>
        <v>4.9629629629629628</v>
      </c>
    </row>
    <row r="45" spans="1:11" ht="35.25" customHeight="1">
      <c r="A45" s="23">
        <v>9</v>
      </c>
      <c r="B45" s="35" t="s">
        <v>15</v>
      </c>
      <c r="C45" s="1">
        <v>0</v>
      </c>
      <c r="D45" s="1">
        <v>0</v>
      </c>
      <c r="E45" s="1">
        <v>5</v>
      </c>
      <c r="F45" s="1">
        <v>12</v>
      </c>
      <c r="G45" s="1">
        <v>10</v>
      </c>
      <c r="H45" s="1">
        <f t="shared" si="13"/>
        <v>27</v>
      </c>
      <c r="I45" s="3">
        <f t="shared" si="14"/>
        <v>0</v>
      </c>
      <c r="J45" s="3">
        <f t="shared" si="15"/>
        <v>0.37037037037037035</v>
      </c>
      <c r="K45" s="25">
        <f t="shared" si="16"/>
        <v>5.1851851851851851</v>
      </c>
    </row>
    <row r="46" spans="1:11" ht="35.25" customHeight="1" thickBot="1">
      <c r="A46" s="30">
        <v>10</v>
      </c>
      <c r="B46" s="36" t="s">
        <v>16</v>
      </c>
      <c r="C46" s="31">
        <v>0</v>
      </c>
      <c r="D46" s="31">
        <v>0</v>
      </c>
      <c r="E46" s="31">
        <v>3</v>
      </c>
      <c r="F46" s="31">
        <v>12</v>
      </c>
      <c r="G46" s="31">
        <v>11</v>
      </c>
      <c r="H46" s="31">
        <f>SUM(C46:G46)</f>
        <v>26</v>
      </c>
      <c r="I46" s="32">
        <f>C46/H46</f>
        <v>0</v>
      </c>
      <c r="J46" s="32">
        <f>G46/H46</f>
        <v>0.42307692307692307</v>
      </c>
      <c r="K46" s="33">
        <f>(2*C46+3*D46+4*E46+5*F46+6*G46)/H46</f>
        <v>5.3076923076923075</v>
      </c>
    </row>
    <row r="47" spans="1:11" ht="24.75" customHeight="1" thickBot="1">
      <c r="A47" s="9"/>
      <c r="B47" s="10" t="s">
        <v>17</v>
      </c>
      <c r="C47" s="13">
        <f t="shared" ref="C47:H47" si="17">SUM(C37:C46)</f>
        <v>3</v>
      </c>
      <c r="D47" s="11">
        <f t="shared" si="17"/>
        <v>16</v>
      </c>
      <c r="E47" s="11">
        <f t="shared" si="17"/>
        <v>80</v>
      </c>
      <c r="F47" s="11">
        <f t="shared" si="17"/>
        <v>93</v>
      </c>
      <c r="G47" s="11">
        <f t="shared" si="17"/>
        <v>77</v>
      </c>
      <c r="H47" s="14">
        <f t="shared" si="17"/>
        <v>269</v>
      </c>
      <c r="I47" s="12">
        <f t="shared" ref="I47" si="18">C47/H47</f>
        <v>1.1152416356877323E-2</v>
      </c>
      <c r="J47" s="12">
        <f t="shared" ref="J47" si="19">G47/H47</f>
        <v>0.28624535315985128</v>
      </c>
      <c r="K47" s="26">
        <f t="shared" ref="K47" si="20">(2*C47+3*D47+4*E47+5*F47+6*G47)/H47</f>
        <v>4.8364312267657992</v>
      </c>
    </row>
    <row r="48" spans="1:11" ht="15.75" thickTop="1"/>
    <row r="49" spans="1:11" ht="15.75">
      <c r="A49" s="5" t="s">
        <v>22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22.5" customHeight="1" thickBot="1">
      <c r="A50" s="5" t="s">
        <v>32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68" t="s">
        <v>10</v>
      </c>
      <c r="B51" s="70" t="s">
        <v>8</v>
      </c>
      <c r="C51" s="47" t="s">
        <v>9</v>
      </c>
      <c r="D51" s="47"/>
      <c r="E51" s="47"/>
      <c r="F51" s="47"/>
      <c r="G51" s="47"/>
      <c r="H51" s="47"/>
      <c r="I51" s="48" t="s">
        <v>0</v>
      </c>
      <c r="J51" s="49"/>
      <c r="K51" s="50" t="s">
        <v>1</v>
      </c>
    </row>
    <row r="52" spans="1:11" ht="15.75" thickBot="1">
      <c r="A52" s="69"/>
      <c r="B52" s="71"/>
      <c r="C52" s="63" t="s">
        <v>26</v>
      </c>
      <c r="D52" s="63" t="s">
        <v>27</v>
      </c>
      <c r="E52" s="63" t="s">
        <v>28</v>
      </c>
      <c r="F52" s="63" t="s">
        <v>30</v>
      </c>
      <c r="G52" s="63" t="s">
        <v>29</v>
      </c>
      <c r="H52" s="19" t="s">
        <v>2</v>
      </c>
      <c r="I52" s="20" t="s">
        <v>3</v>
      </c>
      <c r="J52" s="21" t="s">
        <v>4</v>
      </c>
      <c r="K52" s="51" t="s">
        <v>5</v>
      </c>
    </row>
    <row r="53" spans="1:11" ht="30.75" customHeight="1">
      <c r="A53" s="43">
        <v>1</v>
      </c>
      <c r="B53" s="34" t="s">
        <v>6</v>
      </c>
      <c r="C53" s="7">
        <v>3</v>
      </c>
      <c r="D53" s="7">
        <v>5</v>
      </c>
      <c r="E53" s="7">
        <v>15</v>
      </c>
      <c r="F53" s="7">
        <v>28</v>
      </c>
      <c r="G53" s="7">
        <v>22</v>
      </c>
      <c r="H53" s="8">
        <f>SUM(C53:G53)</f>
        <v>73</v>
      </c>
      <c r="I53" s="41">
        <f>C53/H53</f>
        <v>4.1095890410958902E-2</v>
      </c>
      <c r="J53" s="42">
        <f>G53/H53</f>
        <v>0.30136986301369861</v>
      </c>
      <c r="K53" s="52">
        <f>(2*C53+3*D53+4*E53+5*F53+6*G53)/H53</f>
        <v>4.8356164383561646</v>
      </c>
    </row>
    <row r="54" spans="1:11" ht="20.25" customHeight="1">
      <c r="A54" s="44">
        <v>2</v>
      </c>
      <c r="B54" s="35" t="s">
        <v>18</v>
      </c>
      <c r="C54" s="1">
        <v>1</v>
      </c>
      <c r="D54" s="1">
        <v>2</v>
      </c>
      <c r="E54" s="1">
        <v>6</v>
      </c>
      <c r="F54" s="1">
        <v>4</v>
      </c>
      <c r="G54" s="1">
        <v>11</v>
      </c>
      <c r="H54" s="6">
        <f t="shared" ref="H54:H64" si="21">SUM(C54:G54)</f>
        <v>24</v>
      </c>
      <c r="I54" s="39">
        <f t="shared" ref="I54:I56" si="22">C54/H54</f>
        <v>4.1666666666666664E-2</v>
      </c>
      <c r="J54" s="3">
        <f t="shared" ref="J54:J56" si="23">G54/H54</f>
        <v>0.45833333333333331</v>
      </c>
      <c r="K54" s="53">
        <f t="shared" ref="K54:K56" si="24">(2*C54+3*D54+4*E54+5*F54+6*G54)/H54</f>
        <v>4.916666666666667</v>
      </c>
    </row>
    <row r="55" spans="1:11" ht="20.25" customHeight="1">
      <c r="A55" s="44">
        <v>3</v>
      </c>
      <c r="B55" s="35" t="s">
        <v>21</v>
      </c>
      <c r="C55" s="1">
        <v>1</v>
      </c>
      <c r="D55" s="1">
        <v>2</v>
      </c>
      <c r="E55" s="1">
        <v>5</v>
      </c>
      <c r="F55" s="1">
        <v>4</v>
      </c>
      <c r="G55" s="1">
        <v>10</v>
      </c>
      <c r="H55" s="6">
        <f t="shared" si="21"/>
        <v>22</v>
      </c>
      <c r="I55" s="39">
        <f t="shared" si="22"/>
        <v>4.5454545454545456E-2</v>
      </c>
      <c r="J55" s="3">
        <f t="shared" si="23"/>
        <v>0.45454545454545453</v>
      </c>
      <c r="K55" s="53">
        <f t="shared" si="24"/>
        <v>4.9090909090909092</v>
      </c>
    </row>
    <row r="56" spans="1:11" ht="20.25" customHeight="1">
      <c r="A56" s="44">
        <v>4</v>
      </c>
      <c r="B56" s="35" t="s">
        <v>19</v>
      </c>
      <c r="C56" s="1">
        <v>1</v>
      </c>
      <c r="D56" s="1">
        <v>2</v>
      </c>
      <c r="E56" s="1">
        <v>8</v>
      </c>
      <c r="F56" s="1">
        <v>12</v>
      </c>
      <c r="G56" s="1">
        <v>4</v>
      </c>
      <c r="H56" s="6">
        <f t="shared" si="21"/>
        <v>27</v>
      </c>
      <c r="I56" s="38">
        <f t="shared" si="22"/>
        <v>3.7037037037037035E-2</v>
      </c>
      <c r="J56" s="37">
        <f t="shared" si="23"/>
        <v>0.14814814814814814</v>
      </c>
      <c r="K56" s="54">
        <f t="shared" si="24"/>
        <v>4.5925925925925926</v>
      </c>
    </row>
    <row r="57" spans="1:11" ht="20.25" customHeight="1">
      <c r="A57" s="44">
        <v>5</v>
      </c>
      <c r="B57" s="35" t="s">
        <v>7</v>
      </c>
      <c r="C57" s="1">
        <v>4</v>
      </c>
      <c r="D57" s="1">
        <v>5</v>
      </c>
      <c r="E57" s="1">
        <v>24</v>
      </c>
      <c r="F57" s="1">
        <v>30</v>
      </c>
      <c r="G57" s="1">
        <v>10</v>
      </c>
      <c r="H57" s="6">
        <f t="shared" si="21"/>
        <v>73</v>
      </c>
      <c r="I57" s="39">
        <f>C57/H57</f>
        <v>5.4794520547945202E-2</v>
      </c>
      <c r="J57" s="3">
        <f>G57/H57</f>
        <v>0.13698630136986301</v>
      </c>
      <c r="K57" s="53">
        <f>(2*C57+3*D57+4*E57+5*F57+6*G57)/H57</f>
        <v>4.506849315068493</v>
      </c>
    </row>
    <row r="58" spans="1:11" ht="30.75" customHeight="1">
      <c r="A58" s="44">
        <v>6</v>
      </c>
      <c r="B58" s="35" t="s">
        <v>20</v>
      </c>
      <c r="C58" s="1">
        <v>0</v>
      </c>
      <c r="D58" s="1">
        <v>7</v>
      </c>
      <c r="E58" s="1">
        <v>26</v>
      </c>
      <c r="F58" s="1">
        <v>18</v>
      </c>
      <c r="G58" s="1">
        <v>22</v>
      </c>
      <c r="H58" s="6">
        <f t="shared" si="21"/>
        <v>73</v>
      </c>
      <c r="I58" s="39">
        <f t="shared" ref="I58:I63" si="25">C58/H58</f>
        <v>0</v>
      </c>
      <c r="J58" s="3">
        <f t="shared" ref="J58:J63" si="26">G58/H58</f>
        <v>0.30136986301369861</v>
      </c>
      <c r="K58" s="53">
        <f t="shared" ref="K58:K63" si="27">(2*C58+3*D58+4*E58+5*F58+6*G58)/H58</f>
        <v>4.7534246575342465</v>
      </c>
    </row>
    <row r="59" spans="1:11" ht="20.25" customHeight="1">
      <c r="A59" s="44">
        <v>7</v>
      </c>
      <c r="B59" s="35" t="s">
        <v>11</v>
      </c>
      <c r="C59" s="1">
        <v>0</v>
      </c>
      <c r="D59" s="1">
        <v>10</v>
      </c>
      <c r="E59" s="1">
        <v>23</v>
      </c>
      <c r="F59" s="1">
        <v>19</v>
      </c>
      <c r="G59" s="1">
        <v>21</v>
      </c>
      <c r="H59" s="6">
        <f t="shared" si="21"/>
        <v>73</v>
      </c>
      <c r="I59" s="39">
        <f t="shared" si="25"/>
        <v>0</v>
      </c>
      <c r="J59" s="3">
        <f t="shared" si="26"/>
        <v>0.28767123287671231</v>
      </c>
      <c r="K59" s="53">
        <f t="shared" si="27"/>
        <v>4.6986301369863011</v>
      </c>
    </row>
    <row r="60" spans="1:11" ht="20.25" customHeight="1">
      <c r="A60" s="44">
        <v>8</v>
      </c>
      <c r="B60" s="35" t="s">
        <v>12</v>
      </c>
      <c r="C60" s="1">
        <v>1</v>
      </c>
      <c r="D60" s="1">
        <v>7</v>
      </c>
      <c r="E60" s="1">
        <v>24</v>
      </c>
      <c r="F60" s="1">
        <v>28</v>
      </c>
      <c r="G60" s="1">
        <v>14</v>
      </c>
      <c r="H60" s="6">
        <f t="shared" si="21"/>
        <v>74</v>
      </c>
      <c r="I60" s="39">
        <f t="shared" si="25"/>
        <v>1.3513513513513514E-2</v>
      </c>
      <c r="J60" s="3">
        <f t="shared" si="26"/>
        <v>0.1891891891891892</v>
      </c>
      <c r="K60" s="53">
        <f t="shared" si="27"/>
        <v>4.6351351351351351</v>
      </c>
    </row>
    <row r="61" spans="1:11" ht="20.25" customHeight="1">
      <c r="A61" s="44">
        <v>9</v>
      </c>
      <c r="B61" s="35" t="s">
        <v>13</v>
      </c>
      <c r="C61" s="1">
        <v>0</v>
      </c>
      <c r="D61" s="1">
        <v>1</v>
      </c>
      <c r="E61" s="1">
        <v>28</v>
      </c>
      <c r="F61" s="1">
        <v>26</v>
      </c>
      <c r="G61" s="1">
        <v>18</v>
      </c>
      <c r="H61" s="6">
        <f t="shared" si="21"/>
        <v>73</v>
      </c>
      <c r="I61" s="39">
        <f t="shared" si="25"/>
        <v>0</v>
      </c>
      <c r="J61" s="3">
        <f t="shared" si="26"/>
        <v>0.24657534246575341</v>
      </c>
      <c r="K61" s="53">
        <f t="shared" si="27"/>
        <v>4.8356164383561646</v>
      </c>
    </row>
    <row r="62" spans="1:11" ht="20.25" customHeight="1">
      <c r="A62" s="44">
        <v>10</v>
      </c>
      <c r="B62" s="35" t="s">
        <v>14</v>
      </c>
      <c r="C62" s="1">
        <v>0</v>
      </c>
      <c r="D62" s="1">
        <v>0</v>
      </c>
      <c r="E62" s="1">
        <v>26</v>
      </c>
      <c r="F62" s="1">
        <v>24</v>
      </c>
      <c r="G62" s="1">
        <v>23</v>
      </c>
      <c r="H62" s="6">
        <f t="shared" si="21"/>
        <v>73</v>
      </c>
      <c r="I62" s="39">
        <f t="shared" si="25"/>
        <v>0</v>
      </c>
      <c r="J62" s="3">
        <f t="shared" si="26"/>
        <v>0.31506849315068491</v>
      </c>
      <c r="K62" s="53">
        <f t="shared" si="27"/>
        <v>4.9589041095890414</v>
      </c>
    </row>
    <row r="63" spans="1:11" ht="30.75" customHeight="1">
      <c r="A63" s="44">
        <v>11</v>
      </c>
      <c r="B63" s="35" t="s">
        <v>15</v>
      </c>
      <c r="C63" s="1">
        <v>0</v>
      </c>
      <c r="D63" s="1">
        <v>0</v>
      </c>
      <c r="E63" s="1">
        <v>14</v>
      </c>
      <c r="F63" s="1">
        <v>34</v>
      </c>
      <c r="G63" s="1">
        <v>26</v>
      </c>
      <c r="H63" s="6">
        <f t="shared" si="21"/>
        <v>74</v>
      </c>
      <c r="I63" s="39">
        <f t="shared" si="25"/>
        <v>0</v>
      </c>
      <c r="J63" s="3">
        <f t="shared" si="26"/>
        <v>0.35135135135135137</v>
      </c>
      <c r="K63" s="53">
        <f t="shared" si="27"/>
        <v>5.1621621621621623</v>
      </c>
    </row>
    <row r="64" spans="1:11" ht="30.75" customHeight="1" thickBot="1">
      <c r="A64" s="45">
        <v>12</v>
      </c>
      <c r="B64" s="36" t="s">
        <v>16</v>
      </c>
      <c r="C64" s="31">
        <v>0</v>
      </c>
      <c r="D64" s="31">
        <v>0</v>
      </c>
      <c r="E64" s="31">
        <v>7</v>
      </c>
      <c r="F64" s="31">
        <v>33</v>
      </c>
      <c r="G64" s="31">
        <v>31</v>
      </c>
      <c r="H64" s="46">
        <f t="shared" si="21"/>
        <v>71</v>
      </c>
      <c r="I64" s="40">
        <f>C64/H64</f>
        <v>0</v>
      </c>
      <c r="J64" s="32">
        <f>G64/H64</f>
        <v>0.43661971830985913</v>
      </c>
      <c r="K64" s="55">
        <f>(2*C64+3*D64+4*E64+5*F64+6*G64)/H64</f>
        <v>5.3380281690140849</v>
      </c>
    </row>
    <row r="65" spans="1:11" ht="20.25" customHeight="1" thickBot="1">
      <c r="A65" s="64"/>
      <c r="B65" s="65" t="s">
        <v>31</v>
      </c>
      <c r="C65" s="56">
        <f>SUM(C53:C64)</f>
        <v>11</v>
      </c>
      <c r="D65" s="56">
        <f t="shared" ref="D65:H65" si="28">SUM(D53:D64)</f>
        <v>41</v>
      </c>
      <c r="E65" s="56">
        <f t="shared" si="28"/>
        <v>206</v>
      </c>
      <c r="F65" s="56">
        <f t="shared" si="28"/>
        <v>260</v>
      </c>
      <c r="G65" s="56">
        <f t="shared" si="28"/>
        <v>212</v>
      </c>
      <c r="H65" s="66">
        <f t="shared" si="28"/>
        <v>730</v>
      </c>
      <c r="I65" s="67">
        <f t="shared" ref="I65" si="29">C65/H65</f>
        <v>1.5068493150684932E-2</v>
      </c>
      <c r="J65" s="57">
        <f t="shared" ref="J65" si="30">G65/H65</f>
        <v>0.29041095890410956</v>
      </c>
      <c r="K65" s="58">
        <f t="shared" ref="K65" si="31">(2*C65+3*D65+4*E65+5*F65+6*G65)/H65</f>
        <v>4.8506849315068497</v>
      </c>
    </row>
    <row r="66" spans="1:11" ht="20.25" customHeight="1">
      <c r="B66" s="59"/>
      <c r="C66" s="60"/>
      <c r="D66" s="60"/>
      <c r="E66" s="60"/>
      <c r="F66" s="60"/>
      <c r="G66" s="60"/>
      <c r="H66" s="60"/>
      <c r="I66" s="61"/>
      <c r="J66" s="61"/>
      <c r="K66" s="62"/>
    </row>
  </sheetData>
  <mergeCells count="8">
    <mergeCell ref="A51:A52"/>
    <mergeCell ref="B51:B52"/>
    <mergeCell ref="B3:B4"/>
    <mergeCell ref="A3:A4"/>
    <mergeCell ref="A19:A20"/>
    <mergeCell ref="B19:B20"/>
    <mergeCell ref="A35:A36"/>
    <mergeCell ref="B35:B36"/>
  </mergeCells>
  <phoneticPr fontId="0" type="noConversion"/>
  <printOptions gridLinesSet="0"/>
  <pageMargins left="0.59055118110236227" right="0.39370078740157483" top="0.27559055118110237" bottom="0.27559055118110237" header="0.70866141732283472" footer="0.70866141732283472"/>
  <pageSetup paperSize="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Шести клас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NEVI</cp:lastModifiedBy>
  <cp:lastPrinted>2022-02-24T08:06:56Z</cp:lastPrinted>
  <dcterms:created xsi:type="dcterms:W3CDTF">2004-02-02T06:51:22Z</dcterms:created>
  <dcterms:modified xsi:type="dcterms:W3CDTF">2022-02-24T08:07:05Z</dcterms:modified>
</cp:coreProperties>
</file>