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5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E20" i="1"/>
  <c r="C20" i="1"/>
  <c r="H19" i="1"/>
  <c r="G19" i="1"/>
  <c r="E19" i="1"/>
  <c r="C19" i="1"/>
  <c r="H18" i="1"/>
  <c r="G18" i="1"/>
  <c r="E18" i="1"/>
  <c r="C18" i="1"/>
  <c r="H17" i="1"/>
  <c r="G17" i="1"/>
  <c r="E17" i="1"/>
  <c r="C17" i="1"/>
  <c r="H16" i="1"/>
  <c r="G16" i="1"/>
  <c r="E16" i="1"/>
  <c r="C16" i="1"/>
  <c r="H15" i="1"/>
  <c r="G15" i="1"/>
  <c r="E15" i="1"/>
  <c r="C15" i="1"/>
  <c r="H14" i="1"/>
  <c r="G14" i="1"/>
  <c r="E14" i="1"/>
  <c r="C14" i="1"/>
  <c r="H13" i="1"/>
  <c r="G13" i="1"/>
  <c r="E13" i="1"/>
  <c r="C13" i="1"/>
  <c r="H12" i="1"/>
  <c r="G12" i="1"/>
  <c r="E12" i="1"/>
  <c r="C12" i="1"/>
  <c r="H11" i="1"/>
  <c r="G11" i="1"/>
  <c r="E11" i="1"/>
  <c r="C11" i="1"/>
  <c r="H10" i="1"/>
  <c r="G10" i="1"/>
  <c r="E10" i="1"/>
  <c r="C10" i="1"/>
  <c r="H9" i="1"/>
  <c r="G9" i="1"/>
  <c r="E9" i="1"/>
  <c r="C9" i="1"/>
  <c r="H8" i="1"/>
  <c r="G8" i="1"/>
  <c r="E8" i="1"/>
  <c r="C8" i="1"/>
  <c r="H7" i="1"/>
  <c r="G7" i="1"/>
  <c r="E7" i="1"/>
  <c r="C7" i="1"/>
  <c r="H6" i="1"/>
  <c r="G6" i="1"/>
  <c r="E6" i="1"/>
  <c r="C6" i="1"/>
  <c r="H5" i="1"/>
  <c r="G5" i="1"/>
  <c r="E5" i="1"/>
  <c r="C5" i="1"/>
  <c r="H4" i="1"/>
  <c r="G4" i="1"/>
  <c r="E4" i="1"/>
  <c r="C4" i="1"/>
</calcChain>
</file>

<file path=xl/sharedStrings.xml><?xml version="1.0" encoding="utf-8"?>
<sst xmlns="http://schemas.openxmlformats.org/spreadsheetml/2006/main" count="10" uniqueCount="10">
  <si>
    <t>Резултати от конкурс</t>
  </si>
  <si>
    <t>Участник №</t>
  </si>
  <si>
    <t>Брой точки в I кръг</t>
  </si>
  <si>
    <t>Резултат след I кръг</t>
  </si>
  <si>
    <t>Резултат след II кръг</t>
  </si>
  <si>
    <t>Брой точки в III кръг</t>
  </si>
  <si>
    <t>Резултат след III кръг</t>
  </si>
  <si>
    <t>Информация за грамотата</t>
  </si>
  <si>
    <t>Максимум точки в първи кръг</t>
  </si>
  <si>
    <t>Брой точки във II кръг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</si>
</sst>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G19" sqref="G19"/>
    </sheetView>
  </sheetViews>
  <sheetFormatPr defaultRowHeight="15" x14ac:dyDescent="0.25"/>
  <cols>
    <col min="1" max="1" width="16.28515625" customWidth="1"/>
    <col min="2" max="2" width="11.28515625" customWidth="1"/>
    <col min="3" max="3" width="12.5703125" customWidth="1"/>
    <col min="4" max="4" width="11.140625" customWidth="1"/>
    <col min="5" max="5" width="12.5703125" customWidth="1"/>
    <col min="6" max="6" width="11.28515625" customWidth="1"/>
    <col min="7" max="7" width="12.140625" customWidth="1"/>
    <col min="8" max="8" width="12.85546875" customWidth="1"/>
  </cols>
  <sheetData>
    <row r="1" spans="1:8" x14ac:dyDescent="0.25">
      <c r="A1" s="3" t="s">
        <v>0</v>
      </c>
      <c r="B1" s="3"/>
      <c r="C1" s="3"/>
      <c r="D1" s="3"/>
      <c r="E1" s="3"/>
      <c r="F1" s="3"/>
      <c r="G1" s="3"/>
      <c r="H1" s="3"/>
    </row>
    <row r="2" spans="1:8" ht="30" x14ac:dyDescent="0.25">
      <c r="A2" s="1" t="s">
        <v>8</v>
      </c>
      <c r="B2" s="2">
        <v>100</v>
      </c>
      <c r="C2" s="4"/>
      <c r="D2" s="5"/>
      <c r="E2" s="5"/>
      <c r="F2" s="5"/>
      <c r="G2" s="5"/>
      <c r="H2" s="6"/>
    </row>
    <row r="3" spans="1:8" ht="36.75" customHeight="1" x14ac:dyDescent="0.25">
      <c r="A3" s="2" t="s">
        <v>1</v>
      </c>
      <c r="B3" s="1" t="s">
        <v>2</v>
      </c>
      <c r="C3" s="1" t="s">
        <v>3</v>
      </c>
      <c r="D3" s="1" t="s">
        <v>9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ht="14.45" x14ac:dyDescent="0.35">
      <c r="A4" s="2">
        <v>1</v>
      </c>
      <c r="B4" s="2">
        <v>20</v>
      </c>
      <c r="C4" s="2" t="str">
        <f>IF(B4&lt;=$B$2/2,"Първи","Продължава")</f>
        <v>Първи</v>
      </c>
      <c r="D4" s="2"/>
      <c r="E4" s="2" t="str">
        <f>G4</f>
        <v>Първи</v>
      </c>
      <c r="F4" s="2"/>
      <c r="G4" s="2" t="str">
        <f>IF(B4&lt;=$B$2/2,"Първи",IF(D4&lt;=3*$B$2*2/3,"Втори",IF(F4&lt;=8*$B$2*3/4,"Трети","Продължава")))</f>
        <v>Първи</v>
      </c>
      <c r="H4" s="2" t="str">
        <f>IF(B4&lt;=$B$2/2,"Първи",IF(D4&lt;=3*$B$2*2/3,"Втори",IF(F4&lt;=8*$B$2*3/4,"Трети","Финалист")))</f>
        <v>Първи</v>
      </c>
    </row>
    <row r="5" spans="1:8" ht="14.45" x14ac:dyDescent="0.35">
      <c r="A5" s="2">
        <v>2</v>
      </c>
      <c r="B5" s="2">
        <v>50</v>
      </c>
      <c r="C5" s="2" t="str">
        <f t="shared" ref="C5:C20" si="0">IF(B5&lt;=$B$2/2,"Първи","Продължава")</f>
        <v>Първи</v>
      </c>
      <c r="D5" s="2"/>
      <c r="E5" s="2" t="str">
        <f t="shared" ref="E5:E20" si="1">IF(B5&lt;=$B$2/2,"Първи",IF(D5&lt;=3*$B$2*2/3,"Втори","Продължава"))</f>
        <v>Първи</v>
      </c>
      <c r="F5" s="2"/>
      <c r="G5" s="2" t="str">
        <f t="shared" ref="G5:G20" si="2">IF(B5&lt;=$B$2/2,"Първи",IF(D5&lt;=3*$B$2*2/3,"Втори",IF(F5&lt;=8*$B$2*3/4,"Трети","Продължава")))</f>
        <v>Първи</v>
      </c>
      <c r="H5" s="2" t="str">
        <f t="shared" ref="H5:H20" si="3">IF(B5&lt;=$B$2/2,"Първи",IF(D5&lt;=3*$B$2*2/3,"Втори",IF(F5&lt;=8*$B$2*3/4,"Трети","Финалист")))</f>
        <v>Първи</v>
      </c>
    </row>
    <row r="6" spans="1:8" ht="14.45" x14ac:dyDescent="0.35">
      <c r="A6" s="2">
        <v>3</v>
      </c>
      <c r="B6" s="2">
        <v>51</v>
      </c>
      <c r="C6" s="2" t="str">
        <f t="shared" si="0"/>
        <v>Продължава</v>
      </c>
      <c r="D6" s="2">
        <v>234</v>
      </c>
      <c r="E6" s="2" t="str">
        <f t="shared" si="1"/>
        <v>Продължава</v>
      </c>
      <c r="F6" s="2">
        <v>720</v>
      </c>
      <c r="G6" s="2" t="str">
        <f t="shared" si="2"/>
        <v>Продължава</v>
      </c>
      <c r="H6" s="2" t="str">
        <f t="shared" si="3"/>
        <v>Финалист</v>
      </c>
    </row>
    <row r="7" spans="1:8" ht="14.45" x14ac:dyDescent="0.35">
      <c r="A7" s="2">
        <v>4</v>
      </c>
      <c r="B7" s="2">
        <v>80</v>
      </c>
      <c r="C7" s="2" t="str">
        <f t="shared" si="0"/>
        <v>Продължава</v>
      </c>
      <c r="D7" s="2">
        <v>250</v>
      </c>
      <c r="E7" s="2" t="str">
        <f t="shared" si="1"/>
        <v>Продължава</v>
      </c>
      <c r="F7" s="2">
        <v>540</v>
      </c>
      <c r="G7" s="2" t="str">
        <f t="shared" si="2"/>
        <v>Трети</v>
      </c>
      <c r="H7" s="2" t="str">
        <f t="shared" si="3"/>
        <v>Трети</v>
      </c>
    </row>
    <row r="8" spans="1:8" ht="14.45" x14ac:dyDescent="0.35">
      <c r="A8" s="2">
        <v>5</v>
      </c>
      <c r="B8" s="2">
        <v>43</v>
      </c>
      <c r="C8" s="2" t="str">
        <f t="shared" si="0"/>
        <v>Първи</v>
      </c>
      <c r="D8" s="2"/>
      <c r="E8" s="2" t="str">
        <f t="shared" si="1"/>
        <v>Първи</v>
      </c>
      <c r="F8" s="2"/>
      <c r="G8" s="2" t="str">
        <f t="shared" si="2"/>
        <v>Първи</v>
      </c>
      <c r="H8" s="2" t="str">
        <f t="shared" si="3"/>
        <v>Първи</v>
      </c>
    </row>
    <row r="9" spans="1:8" ht="14.45" x14ac:dyDescent="0.35">
      <c r="A9" s="2">
        <v>6</v>
      </c>
      <c r="B9" s="2">
        <v>65</v>
      </c>
      <c r="C9" s="2" t="str">
        <f t="shared" si="0"/>
        <v>Продължава</v>
      </c>
      <c r="D9" s="2">
        <v>190</v>
      </c>
      <c r="E9" s="2" t="str">
        <f t="shared" si="1"/>
        <v>Втори</v>
      </c>
      <c r="F9" s="2"/>
      <c r="G9" s="2" t="str">
        <f t="shared" si="2"/>
        <v>Втори</v>
      </c>
      <c r="H9" s="2" t="str">
        <f t="shared" si="3"/>
        <v>Втори</v>
      </c>
    </row>
    <row r="10" spans="1:8" ht="14.45" x14ac:dyDescent="0.35">
      <c r="A10" s="2">
        <v>7</v>
      </c>
      <c r="B10" s="2">
        <v>78</v>
      </c>
      <c r="C10" s="2" t="str">
        <f t="shared" si="0"/>
        <v>Продължава</v>
      </c>
      <c r="D10" s="2">
        <v>179</v>
      </c>
      <c r="E10" s="2" t="str">
        <f t="shared" si="1"/>
        <v>Втори</v>
      </c>
      <c r="F10" s="2"/>
      <c r="G10" s="2" t="str">
        <f t="shared" si="2"/>
        <v>Втори</v>
      </c>
      <c r="H10" s="2" t="str">
        <f t="shared" si="3"/>
        <v>Втори</v>
      </c>
    </row>
    <row r="11" spans="1:8" ht="14.45" x14ac:dyDescent="0.35">
      <c r="A11" s="2">
        <v>8</v>
      </c>
      <c r="B11" s="2">
        <v>41</v>
      </c>
      <c r="C11" s="2" t="str">
        <f t="shared" si="0"/>
        <v>Първи</v>
      </c>
      <c r="D11" s="2"/>
      <c r="E11" s="2" t="str">
        <f t="shared" si="1"/>
        <v>Първи</v>
      </c>
      <c r="F11" s="2"/>
      <c r="G11" s="2" t="str">
        <f t="shared" si="2"/>
        <v>Първи</v>
      </c>
      <c r="H11" s="2" t="str">
        <f t="shared" si="3"/>
        <v>Първи</v>
      </c>
    </row>
    <row r="12" spans="1:8" ht="14.45" x14ac:dyDescent="0.35">
      <c r="A12" s="2">
        <v>9</v>
      </c>
      <c r="B12" s="2">
        <v>96</v>
      </c>
      <c r="C12" s="2" t="str">
        <f t="shared" si="0"/>
        <v>Продължава</v>
      </c>
      <c r="D12" s="2">
        <v>210</v>
      </c>
      <c r="E12" s="2" t="str">
        <f t="shared" si="1"/>
        <v>Продължава</v>
      </c>
      <c r="F12" s="2">
        <v>659</v>
      </c>
      <c r="G12" s="2" t="str">
        <f t="shared" si="2"/>
        <v>Продължава</v>
      </c>
      <c r="H12" s="2" t="str">
        <f t="shared" si="3"/>
        <v>Финалист</v>
      </c>
    </row>
    <row r="13" spans="1:8" ht="14.45" x14ac:dyDescent="0.35">
      <c r="A13" s="2">
        <v>10</v>
      </c>
      <c r="B13" s="2">
        <v>28</v>
      </c>
      <c r="C13" s="2" t="str">
        <f t="shared" si="0"/>
        <v>Първи</v>
      </c>
      <c r="D13" s="2"/>
      <c r="E13" s="2" t="str">
        <f t="shared" si="1"/>
        <v>Първи</v>
      </c>
      <c r="F13" s="2"/>
      <c r="G13" s="2" t="str">
        <f t="shared" si="2"/>
        <v>Първи</v>
      </c>
      <c r="H13" s="2" t="str">
        <f t="shared" si="3"/>
        <v>Първи</v>
      </c>
    </row>
    <row r="14" spans="1:8" ht="14.45" x14ac:dyDescent="0.35">
      <c r="A14" s="2">
        <v>11</v>
      </c>
      <c r="B14" s="2">
        <v>47</v>
      </c>
      <c r="C14" s="2" t="str">
        <f t="shared" si="0"/>
        <v>Първи</v>
      </c>
      <c r="D14" s="2"/>
      <c r="E14" s="2" t="str">
        <f t="shared" si="1"/>
        <v>Първи</v>
      </c>
      <c r="F14" s="2"/>
      <c r="G14" s="2" t="str">
        <f t="shared" si="2"/>
        <v>Първи</v>
      </c>
      <c r="H14" s="2" t="str">
        <f t="shared" si="3"/>
        <v>Първи</v>
      </c>
    </row>
    <row r="15" spans="1:8" ht="14.45" x14ac:dyDescent="0.35">
      <c r="A15" s="2">
        <v>12</v>
      </c>
      <c r="B15" s="2">
        <v>75</v>
      </c>
      <c r="C15" s="2" t="str">
        <f t="shared" si="0"/>
        <v>Продължава</v>
      </c>
      <c r="D15" s="2">
        <v>130</v>
      </c>
      <c r="E15" s="2" t="str">
        <f t="shared" si="1"/>
        <v>Втори</v>
      </c>
      <c r="F15" s="2"/>
      <c r="G15" s="2" t="str">
        <f t="shared" si="2"/>
        <v>Втори</v>
      </c>
      <c r="H15" s="2" t="str">
        <f t="shared" si="3"/>
        <v>Втори</v>
      </c>
    </row>
    <row r="16" spans="1:8" ht="14.45" x14ac:dyDescent="0.35">
      <c r="A16" s="2">
        <v>13</v>
      </c>
      <c r="B16" s="2">
        <v>34</v>
      </c>
      <c r="C16" s="2" t="str">
        <f t="shared" si="0"/>
        <v>Първи</v>
      </c>
      <c r="D16" s="2"/>
      <c r="E16" s="2" t="str">
        <f t="shared" si="1"/>
        <v>Първи</v>
      </c>
      <c r="F16" s="2"/>
      <c r="G16" s="2" t="str">
        <f t="shared" si="2"/>
        <v>Първи</v>
      </c>
      <c r="H16" s="2" t="str">
        <f t="shared" si="3"/>
        <v>Първи</v>
      </c>
    </row>
    <row r="17" spans="1:8" ht="14.45" x14ac:dyDescent="0.35">
      <c r="A17" s="2">
        <v>14</v>
      </c>
      <c r="B17" s="2">
        <v>29</v>
      </c>
      <c r="C17" s="2" t="str">
        <f t="shared" si="0"/>
        <v>Първи</v>
      </c>
      <c r="D17" s="2"/>
      <c r="E17" s="2" t="str">
        <f t="shared" si="1"/>
        <v>Първи</v>
      </c>
      <c r="F17" s="2"/>
      <c r="G17" s="2" t="str">
        <f t="shared" si="2"/>
        <v>Първи</v>
      </c>
      <c r="H17" s="2" t="str">
        <f t="shared" si="3"/>
        <v>Първи</v>
      </c>
    </row>
    <row r="18" spans="1:8" ht="14.45" x14ac:dyDescent="0.35">
      <c r="A18" s="2">
        <v>15</v>
      </c>
      <c r="B18" s="2">
        <v>68</v>
      </c>
      <c r="C18" s="2" t="str">
        <f t="shared" si="0"/>
        <v>Продължава</v>
      </c>
      <c r="D18" s="2">
        <v>257</v>
      </c>
      <c r="E18" s="2" t="str">
        <f t="shared" si="1"/>
        <v>Продължава</v>
      </c>
      <c r="F18" s="2">
        <v>752</v>
      </c>
      <c r="G18" s="2" t="str">
        <f t="shared" si="2"/>
        <v>Продължава</v>
      </c>
      <c r="H18" s="2" t="str">
        <f t="shared" si="3"/>
        <v>Финалист</v>
      </c>
    </row>
    <row r="19" spans="1:8" ht="14.45" x14ac:dyDescent="0.35">
      <c r="A19" s="2">
        <v>16</v>
      </c>
      <c r="B19" s="2">
        <v>45</v>
      </c>
      <c r="C19" s="2" t="str">
        <f t="shared" si="0"/>
        <v>Първи</v>
      </c>
      <c r="D19" s="2"/>
      <c r="E19" s="2" t="str">
        <f t="shared" si="1"/>
        <v>Първи</v>
      </c>
      <c r="F19" s="2"/>
      <c r="G19" s="2" t="str">
        <f t="shared" si="2"/>
        <v>Първи</v>
      </c>
      <c r="H19" s="2" t="str">
        <f t="shared" si="3"/>
        <v>Първи</v>
      </c>
    </row>
    <row r="20" spans="1:8" ht="14.45" x14ac:dyDescent="0.35">
      <c r="A20" s="2">
        <v>17</v>
      </c>
      <c r="B20" s="2">
        <v>35</v>
      </c>
      <c r="C20" s="2" t="str">
        <f t="shared" si="0"/>
        <v>Първи</v>
      </c>
      <c r="D20" s="2"/>
      <c r="E20" s="2" t="str">
        <f t="shared" si="1"/>
        <v>Първи</v>
      </c>
      <c r="F20" s="2"/>
      <c r="G20" s="2" t="str">
        <f t="shared" si="2"/>
        <v>Първи</v>
      </c>
      <c r="H20" s="2" t="str">
        <f t="shared" si="3"/>
        <v>Първи</v>
      </c>
    </row>
  </sheetData>
  <mergeCells count="2">
    <mergeCell ref="A1:H1"/>
    <mergeCell ref="C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Marcheva</dc:creator>
  <cp:lastModifiedBy>Windows User</cp:lastModifiedBy>
  <dcterms:created xsi:type="dcterms:W3CDTF">2020-01-23T18:48:20Z</dcterms:created>
  <dcterms:modified xsi:type="dcterms:W3CDTF">2020-04-08T11:40:50Z</dcterms:modified>
</cp:coreProperties>
</file>