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<sst xmlns="http://schemas.openxmlformats.org/spreadsheetml/2006/main" count="141" uniqueCount="85">
  <si>
    <t>01-00</t>
  </si>
  <si>
    <t>01-01</t>
  </si>
  <si>
    <t>01-09</t>
  </si>
  <si>
    <t>02-00</t>
  </si>
  <si>
    <t>02-01</t>
  </si>
  <si>
    <t>02-02</t>
  </si>
  <si>
    <t>02-05</t>
  </si>
  <si>
    <t>02-08</t>
  </si>
  <si>
    <t>02-09</t>
  </si>
  <si>
    <t>05-00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</si>
  <si>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</si>
  <si>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</si>
  <si>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</si>
  <si>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</si>
  <si>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</si>
  <si>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</si>
  <si>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</si>
  <si>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</si>
  <si>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</si>
  <si>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</si>
  <si>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</si>
  <si>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</si>
  <si>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</si>
  <si>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10-69</t>
  </si>
  <si>
    <t>10-92</t>
  </si>
  <si>
    <t>51-00</t>
  </si>
  <si>
    <t>52-00</t>
  </si>
  <si>
    <t>52-01</t>
  </si>
  <si>
    <t>52-02</t>
  </si>
  <si>
    <t>52-03</t>
  </si>
  <si>
    <t>52-04</t>
  </si>
  <si>
    <t>52-05</t>
  </si>
  <si>
    <t>52-06</t>
  </si>
  <si>
    <t>52-19</t>
  </si>
  <si>
    <t>параграфи</t>
  </si>
  <si>
    <t>10-98</t>
  </si>
  <si>
    <t>10-91</t>
  </si>
  <si>
    <t>53-00</t>
  </si>
  <si>
    <t>ОТЧЕТ ………</t>
  </si>
  <si>
    <t>ПЛАН ………</t>
  </si>
  <si>
    <t>05-51</t>
  </si>
  <si>
    <t>05-52</t>
  </si>
  <si>
    <t>05-60</t>
  </si>
  <si>
    <t>05-80</t>
  </si>
  <si>
    <t>остатък</t>
  </si>
  <si>
    <t>всичко</t>
  </si>
  <si>
    <t>общо издръжка</t>
  </si>
  <si>
    <t>общо § 51-53</t>
  </si>
  <si>
    <t>СУБСИДИЯ</t>
  </si>
  <si>
    <t>по план</t>
  </si>
  <si>
    <t>получена</t>
  </si>
  <si>
    <t>остатък за получаване</t>
  </si>
  <si>
    <t>разход</t>
  </si>
  <si>
    <t>наличност</t>
  </si>
  <si>
    <t>остатък каса</t>
  </si>
  <si>
    <t>остатък банка</t>
  </si>
  <si>
    <t>контрола</t>
  </si>
  <si>
    <t xml:space="preserve">                      ДЪРЖАВНИ ДЕЙНОСТИ</t>
  </si>
  <si>
    <t>Наименование</t>
  </si>
  <si>
    <t>общо</t>
  </si>
  <si>
    <t>61-01  /+/уч.плод ДДС</t>
  </si>
  <si>
    <t>62-02 /-/уч.плод-ДДС</t>
  </si>
  <si>
    <t>63-01 /+/уч.плод без ДДС</t>
  </si>
  <si>
    <t>4500-АМАЛИПЕ</t>
  </si>
  <si>
    <t>19-81</t>
  </si>
  <si>
    <t>19-01</t>
  </si>
  <si>
    <t>6301-ТВОЯ ЧАС</t>
  </si>
  <si>
    <t>8803-прех.ост.СРЕД.</t>
  </si>
  <si>
    <t>8803 прех.ост.-Т.Ч.</t>
  </si>
  <si>
    <t>6101-МОН автоб.прех.ост</t>
  </si>
  <si>
    <t>6101-МОН отсъс.прех.ост</t>
  </si>
  <si>
    <t>6105- БТ</t>
  </si>
  <si>
    <t>6401-ПУДООС</t>
  </si>
  <si>
    <t>40-00</t>
  </si>
  <si>
    <t>29-91</t>
  </si>
  <si>
    <t>6101-МОН - изгр.WF</t>
  </si>
  <si>
    <t>6101-МОН отсъс.НОВИ</t>
  </si>
  <si>
    <t>6101-МОН гардеробчета</t>
  </si>
  <si>
    <t>6109 /+/</t>
  </si>
  <si>
    <t>62-02 /-/</t>
  </si>
  <si>
    <t xml:space="preserve">               ЕВРОФОНДОВЕ-"ЕРАЗЪМ +"</t>
  </si>
  <si>
    <t>СУБСИДИЯ 2021</t>
  </si>
  <si>
    <t>ПРЕХ.ОСТ 2020</t>
  </si>
  <si>
    <t>ОБЩО</t>
  </si>
  <si>
    <t>ОУ "П.Р.СЛАВЕЙКОВ"  с.Джулюница - към 30.06.2021 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</si>
</sst>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&quot;лв&quot;;\-#,##0&quot;лв&quot;"/>
    <numFmt numFmtId="183" formatCode="#,##0&quot;лв&quot;;[Red]\-#,##0&quot;лв&quot;"/>
    <numFmt numFmtId="184" formatCode="#,##0.00&quot;лв&quot;;\-#,##0.00&quot;лв&quot;"/>
    <numFmt numFmtId="185" formatCode="#,##0.00&quot;лв&quot;;[Red]\-#,##0.00&quot;лв&quot;"/>
    <numFmt numFmtId="186" formatCode="_-* #,##0&quot;лв&quot;_-;\-* #,##0&quot;лв&quot;_-;_-* &quot;-&quot;&quot;лв&quot;_-;_-@_-"/>
    <numFmt numFmtId="187" formatCode="_-* #,##0_л_в_-;\-* #,##0_л_в_-;_-* &quot;-&quot;_л_в_-;_-@_-"/>
    <numFmt numFmtId="188" formatCode="_-* #,##0.00&quot;лв&quot;_-;\-* #,##0.00&quot;лв&quot;_-;_-* &quot;-&quot;??&quot;лв&quot;_-;_-@_-"/>
    <numFmt numFmtId="189" formatCode="_-* #,##0.00_л_в_-;\-* #,##0.00_л_в_-;_-* &quot;-&quot;??_л_в_-;_-@_-"/>
    <numFmt numFmtId="190" formatCode="0.0"/>
    <numFmt numFmtId="191" formatCode="mm/dd/yyyy"/>
    <numFmt numFmtId="192" formatCode="_-* #,##0.000_л_в_-;\-* #,##0.000_л_в_-;_-* &quot;-&quot;??_л_в_-;_-@_-"/>
    <numFmt numFmtId="193" formatCode="_-* #,##0.0_л_в_-;\-* #,##0.0_л_в_-;_-* &quot;-&quot;??_л_в_-;_-@_-"/>
    <numFmt numFmtId="194" formatCode="_-* #,##0_л_в_-;\-* #,##0_л_в_-;_-* &quot;-&quot;??_л_в_-;_-@_-"/>
    <numFmt numFmtId="195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2" fontId="3" fillId="33" borderId="13" xfId="0" applyNumberFormat="1" applyFont="1" applyFill="1" applyBorder="1" applyAlignment="1" applyProtection="1">
      <alignment horizontal="right"/>
      <protection locked="0"/>
    </xf>
    <xf numFmtId="2" fontId="3" fillId="0" borderId="13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33" borderId="13" xfId="0" applyFont="1" applyFill="1" applyBorder="1" applyAlignment="1" applyProtection="1">
      <alignment horizontal="left"/>
      <protection locked="0"/>
    </xf>
    <xf numFmtId="2" fontId="3" fillId="33" borderId="13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120" zoomScaleNormal="120" zoomScalePageLayoutView="0" workbookViewId="0" topLeftCell="A1">
      <selection activeCell="D10" sqref="D10"/>
    </sheetView>
  </sheetViews>
  <sheetFormatPr defaultColWidth="9.140625" defaultRowHeight="12.75"/>
  <cols>
    <col min="1" max="1" width="28.421875" style="0" customWidth="1"/>
    <col min="2" max="2" width="16.28125" style="0" customWidth="1"/>
    <col min="3" max="3" width="15.7109375" style="0" customWidth="1"/>
    <col min="4" max="4" width="13.57421875" style="0" customWidth="1"/>
    <col min="5" max="5" width="11.8515625" style="0" customWidth="1"/>
    <col min="6" max="6" width="11.57421875" style="0" customWidth="1"/>
    <col min="7" max="7" width="12.00390625" style="0" customWidth="1"/>
    <col min="8" max="8" width="14.140625" style="0" customWidth="1"/>
  </cols>
  <sheetData>
    <row r="1" spans="1:8" s="4" customFormat="1" ht="15">
      <c r="A1" s="7"/>
      <c r="B1" s="7" t="s">
        <v>84</v>
      </c>
      <c r="C1" s="7"/>
      <c r="D1" s="7"/>
      <c r="E1" s="7"/>
      <c r="F1" s="7"/>
      <c r="G1" s="7"/>
      <c r="H1" s="7"/>
    </row>
    <row r="2" spans="1:8" ht="12.75" customHeight="1">
      <c r="A2" s="8"/>
      <c r="B2" s="8"/>
      <c r="C2" s="8"/>
      <c r="D2" s="8"/>
      <c r="E2" s="8"/>
      <c r="F2" s="8"/>
      <c r="G2" s="8"/>
      <c r="H2" s="8"/>
    </row>
    <row r="3" spans="1:8" ht="15.75">
      <c r="A3" s="31" t="s">
        <v>58</v>
      </c>
      <c r="B3" s="32"/>
      <c r="C3" s="32"/>
      <c r="D3" s="33"/>
      <c r="E3" s="8"/>
      <c r="F3" s="8"/>
      <c r="G3" s="8"/>
      <c r="H3" s="8"/>
    </row>
    <row r="4" spans="1:8" ht="15.75">
      <c r="A4" s="1"/>
      <c r="B4" s="2" t="s">
        <v>57</v>
      </c>
      <c r="C4" s="2"/>
      <c r="D4" s="3"/>
      <c r="E4" s="8" t="s">
        <v>80</v>
      </c>
      <c r="F4" s="8"/>
      <c r="G4" s="8"/>
      <c r="H4" s="8"/>
    </row>
    <row r="5" spans="1:8" ht="15.75">
      <c r="A5" s="9" t="s">
        <v>34</v>
      </c>
      <c r="B5" s="9" t="s">
        <v>39</v>
      </c>
      <c r="C5" s="9" t="s">
        <v>38</v>
      </c>
      <c r="D5" s="9" t="s">
        <v>44</v>
      </c>
      <c r="E5" s="9" t="s">
        <v>34</v>
      </c>
      <c r="F5" s="9" t="s">
        <v>39</v>
      </c>
      <c r="G5" s="9" t="s">
        <v>38</v>
      </c>
      <c r="H5" s="9" t="s">
        <v>44</v>
      </c>
    </row>
    <row r="6" spans="1:8" ht="15.75">
      <c r="A6" s="10" t="s">
        <v>0</v>
      </c>
      <c r="B6" s="11">
        <f>SUM(B7+B8)</f>
        <v>0</v>
      </c>
      <c r="C6" s="11">
        <f>SUM(C7+C8)</f>
        <v>0</v>
      </c>
      <c r="D6" s="11">
        <f>B6-C6</f>
        <v>0</v>
      </c>
      <c r="E6" s="10" t="s">
        <v>0</v>
      </c>
      <c r="F6" s="11">
        <f>SUM(F7+F8)</f>
        <v>0</v>
      </c>
      <c r="G6" s="11">
        <f>SUM(G7+G8)</f>
        <v>0</v>
      </c>
      <c r="H6" s="11">
        <f>F6-G6</f>
        <v>0</v>
      </c>
    </row>
    <row r="7" spans="1:8" ht="15">
      <c r="A7" s="12" t="s">
        <v>1</v>
      </c>
      <c r="B7" s="13"/>
      <c r="C7" s="13"/>
      <c r="D7" s="14">
        <f aca="true" t="shared" si="0" ref="D7:D49">B7-C7</f>
        <v>0</v>
      </c>
      <c r="E7" s="12" t="s">
        <v>1</v>
      </c>
      <c r="F7" s="13"/>
      <c r="G7" s="13"/>
      <c r="H7" s="14"/>
    </row>
    <row r="8" spans="1:8" ht="15">
      <c r="A8" s="12" t="s">
        <v>2</v>
      </c>
      <c r="B8" s="13">
        <v>0</v>
      </c>
      <c r="C8" s="13">
        <v>0</v>
      </c>
      <c r="D8" s="14">
        <f t="shared" si="0"/>
        <v>0</v>
      </c>
      <c r="E8" s="12" t="s">
        <v>2</v>
      </c>
      <c r="F8" s="13">
        <v>0</v>
      </c>
      <c r="G8" s="13">
        <v>0</v>
      </c>
      <c r="H8" s="14">
        <f aca="true" t="shared" si="1" ref="H8:H49">F8-G8</f>
        <v>0</v>
      </c>
    </row>
    <row r="9" spans="1:8" ht="15.75">
      <c r="A9" s="10" t="s">
        <v>3</v>
      </c>
      <c r="B9" s="11">
        <f>SUM(B10:B14)</f>
        <v>0</v>
      </c>
      <c r="C9" s="11">
        <f>SUM(C10:C14)</f>
        <v>0</v>
      </c>
      <c r="D9" s="11">
        <f t="shared" si="0"/>
        <v>0</v>
      </c>
      <c r="E9" s="10" t="s">
        <v>3</v>
      </c>
      <c r="F9" s="11">
        <f>SUM(F10:F14)</f>
        <v>0</v>
      </c>
      <c r="G9" s="11">
        <f>SUM(G10:G14)</f>
        <v>1045.95</v>
      </c>
      <c r="H9" s="11">
        <f t="shared" si="1"/>
        <v>-1045.95</v>
      </c>
    </row>
    <row r="10" spans="1:8" ht="15">
      <c r="A10" s="12" t="s">
        <v>4</v>
      </c>
      <c r="B10" s="13"/>
      <c r="C10" s="13"/>
      <c r="D10" s="14">
        <f t="shared" si="0"/>
        <v>0</v>
      </c>
      <c r="E10" s="12" t="s">
        <v>4</v>
      </c>
      <c r="F10" s="13">
        <v>0</v>
      </c>
      <c r="G10" s="13"/>
      <c r="H10" s="14">
        <f t="shared" si="1"/>
        <v>0</v>
      </c>
    </row>
    <row r="11" spans="1:8" ht="15">
      <c r="A11" s="12" t="s">
        <v>5</v>
      </c>
      <c r="B11" s="13"/>
      <c r="C11" s="13"/>
      <c r="D11" s="14">
        <f t="shared" si="0"/>
        <v>0</v>
      </c>
      <c r="E11" s="12" t="s">
        <v>5</v>
      </c>
      <c r="F11" s="13">
        <v>0</v>
      </c>
      <c r="G11" s="13">
        <v>1045.95</v>
      </c>
      <c r="H11" s="14">
        <f t="shared" si="1"/>
        <v>-1045.95</v>
      </c>
    </row>
    <row r="12" spans="1:8" ht="15">
      <c r="A12" s="12" t="s">
        <v>6</v>
      </c>
      <c r="B12" s="13"/>
      <c r="C12" s="13"/>
      <c r="D12" s="14">
        <f t="shared" si="0"/>
        <v>0</v>
      </c>
      <c r="E12" s="12" t="s">
        <v>6</v>
      </c>
      <c r="F12" s="13">
        <v>0</v>
      </c>
      <c r="G12" s="13">
        <v>0</v>
      </c>
      <c r="H12" s="14">
        <f t="shared" si="1"/>
        <v>0</v>
      </c>
    </row>
    <row r="13" spans="1:8" ht="15">
      <c r="A13" s="12" t="s">
        <v>7</v>
      </c>
      <c r="B13" s="13"/>
      <c r="C13" s="13"/>
      <c r="D13" s="14">
        <f t="shared" si="0"/>
        <v>0</v>
      </c>
      <c r="E13" s="12" t="s">
        <v>7</v>
      </c>
      <c r="F13" s="13">
        <v>0</v>
      </c>
      <c r="G13" s="13">
        <v>0</v>
      </c>
      <c r="H13" s="14">
        <f t="shared" si="1"/>
        <v>0</v>
      </c>
    </row>
    <row r="14" spans="1:8" ht="15">
      <c r="A14" s="12" t="s">
        <v>8</v>
      </c>
      <c r="B14" s="13"/>
      <c r="C14" s="13"/>
      <c r="D14" s="14">
        <f t="shared" si="0"/>
        <v>0</v>
      </c>
      <c r="E14" s="12" t="s">
        <v>8</v>
      </c>
      <c r="F14" s="13">
        <v>0</v>
      </c>
      <c r="G14" s="13">
        <v>0</v>
      </c>
      <c r="H14" s="14">
        <f t="shared" si="1"/>
        <v>0</v>
      </c>
    </row>
    <row r="15" spans="1:8" ht="15.75">
      <c r="A15" s="10" t="s">
        <v>9</v>
      </c>
      <c r="B15" s="11">
        <f>SUM(B16:B19)</f>
        <v>0</v>
      </c>
      <c r="C15" s="11">
        <f>SUM(C16:C19)</f>
        <v>0</v>
      </c>
      <c r="D15" s="11">
        <f t="shared" si="0"/>
        <v>0</v>
      </c>
      <c r="E15" s="10" t="s">
        <v>9</v>
      </c>
      <c r="F15" s="11">
        <f>SUM(F16:F19)</f>
        <v>0</v>
      </c>
      <c r="G15" s="11">
        <f>SUM(G16:G19)</f>
        <v>124.05000000000001</v>
      </c>
      <c r="H15" s="11">
        <f t="shared" si="1"/>
        <v>-124.05000000000001</v>
      </c>
    </row>
    <row r="16" spans="1:8" ht="15">
      <c r="A16" s="12" t="s">
        <v>40</v>
      </c>
      <c r="B16" s="13"/>
      <c r="C16" s="13"/>
      <c r="D16" s="14">
        <f t="shared" si="0"/>
        <v>0</v>
      </c>
      <c r="E16" s="12" t="s">
        <v>40</v>
      </c>
      <c r="F16" s="13">
        <v>0</v>
      </c>
      <c r="G16" s="13">
        <v>64.5</v>
      </c>
      <c r="H16" s="14">
        <f t="shared" si="1"/>
        <v>-64.5</v>
      </c>
    </row>
    <row r="17" spans="1:8" ht="15">
      <c r="A17" s="12" t="s">
        <v>41</v>
      </c>
      <c r="B17" s="13"/>
      <c r="C17" s="13"/>
      <c r="D17" s="14">
        <f t="shared" si="0"/>
        <v>0</v>
      </c>
      <c r="E17" s="12" t="s">
        <v>41</v>
      </c>
      <c r="F17" s="13">
        <v>0</v>
      </c>
      <c r="G17" s="13"/>
      <c r="H17" s="14">
        <f t="shared" si="1"/>
        <v>0</v>
      </c>
    </row>
    <row r="18" spans="1:8" ht="15">
      <c r="A18" s="12" t="s">
        <v>42</v>
      </c>
      <c r="B18" s="13"/>
      <c r="C18" s="13"/>
      <c r="D18" s="14">
        <f t="shared" si="0"/>
        <v>0</v>
      </c>
      <c r="E18" s="12" t="s">
        <v>42</v>
      </c>
      <c r="F18" s="13">
        <v>0</v>
      </c>
      <c r="G18" s="13">
        <v>37.62</v>
      </c>
      <c r="H18" s="14">
        <f t="shared" si="1"/>
        <v>-37.62</v>
      </c>
    </row>
    <row r="19" spans="1:8" ht="15">
      <c r="A19" s="12" t="s">
        <v>43</v>
      </c>
      <c r="B19" s="13"/>
      <c r="C19" s="13"/>
      <c r="D19" s="14">
        <f t="shared" si="0"/>
        <v>0</v>
      </c>
      <c r="E19" s="12" t="s">
        <v>43</v>
      </c>
      <c r="F19" s="13">
        <v>0</v>
      </c>
      <c r="G19" s="13">
        <v>21.93</v>
      </c>
      <c r="H19" s="14">
        <f t="shared" si="1"/>
        <v>-21.93</v>
      </c>
    </row>
    <row r="20" spans="1:8" ht="15.75">
      <c r="A20" s="10" t="s">
        <v>10</v>
      </c>
      <c r="B20" s="11">
        <f>SUM(B21:B36)</f>
        <v>0</v>
      </c>
      <c r="C20" s="11">
        <f>SUM(C21:C36)</f>
        <v>0</v>
      </c>
      <c r="D20" s="11">
        <f t="shared" si="0"/>
        <v>0</v>
      </c>
      <c r="E20" s="10" t="s">
        <v>10</v>
      </c>
      <c r="F20" s="11">
        <f>SUM(F21:F36)</f>
        <v>0</v>
      </c>
      <c r="G20" s="11">
        <f>SUM(G21:G36)</f>
        <v>508.53</v>
      </c>
      <c r="H20" s="11">
        <f t="shared" si="1"/>
        <v>-508.53</v>
      </c>
    </row>
    <row r="21" spans="1:8" ht="15">
      <c r="A21" s="12" t="s">
        <v>11</v>
      </c>
      <c r="B21" s="13"/>
      <c r="C21" s="13"/>
      <c r="D21" s="14">
        <f t="shared" si="0"/>
        <v>0</v>
      </c>
      <c r="E21" s="12" t="s">
        <v>11</v>
      </c>
      <c r="F21" s="13"/>
      <c r="G21" s="13"/>
      <c r="H21" s="14">
        <f t="shared" si="1"/>
        <v>0</v>
      </c>
    </row>
    <row r="22" spans="1:8" ht="15">
      <c r="A22" s="12" t="s">
        <v>12</v>
      </c>
      <c r="B22" s="13"/>
      <c r="C22" s="13"/>
      <c r="D22" s="14">
        <f t="shared" si="0"/>
        <v>0</v>
      </c>
      <c r="E22" s="12" t="s">
        <v>12</v>
      </c>
      <c r="F22" s="13">
        <v>0</v>
      </c>
      <c r="G22" s="13">
        <v>0</v>
      </c>
      <c r="H22" s="14">
        <f t="shared" si="1"/>
        <v>0</v>
      </c>
    </row>
    <row r="23" spans="1:8" ht="15">
      <c r="A23" s="12" t="s">
        <v>13</v>
      </c>
      <c r="B23" s="13"/>
      <c r="C23" s="13"/>
      <c r="D23" s="14">
        <f t="shared" si="0"/>
        <v>0</v>
      </c>
      <c r="E23" s="12" t="s">
        <v>13</v>
      </c>
      <c r="F23" s="13">
        <v>0</v>
      </c>
      <c r="G23" s="13"/>
      <c r="H23" s="14">
        <f t="shared" si="1"/>
        <v>0</v>
      </c>
    </row>
    <row r="24" spans="1:8" ht="15">
      <c r="A24" s="12" t="s">
        <v>14</v>
      </c>
      <c r="B24" s="13"/>
      <c r="C24" s="13"/>
      <c r="D24" s="14">
        <f t="shared" si="0"/>
        <v>0</v>
      </c>
      <c r="E24" s="12" t="s">
        <v>14</v>
      </c>
      <c r="F24" s="13">
        <v>0</v>
      </c>
      <c r="G24" s="13"/>
      <c r="H24" s="14">
        <f t="shared" si="1"/>
        <v>0</v>
      </c>
    </row>
    <row r="25" spans="1:8" ht="15">
      <c r="A25" s="12" t="s">
        <v>15</v>
      </c>
      <c r="B25" s="13"/>
      <c r="C25" s="13"/>
      <c r="D25" s="14">
        <f t="shared" si="0"/>
        <v>0</v>
      </c>
      <c r="E25" s="12" t="s">
        <v>15</v>
      </c>
      <c r="F25" s="13">
        <v>0</v>
      </c>
      <c r="G25" s="13">
        <v>508.53</v>
      </c>
      <c r="H25" s="14">
        <f t="shared" si="1"/>
        <v>-508.53</v>
      </c>
    </row>
    <row r="26" spans="1:8" ht="15">
      <c r="A26" s="12" t="s">
        <v>16</v>
      </c>
      <c r="B26" s="13"/>
      <c r="C26" s="13"/>
      <c r="D26" s="14">
        <f t="shared" si="0"/>
        <v>0</v>
      </c>
      <c r="E26" s="12" t="s">
        <v>16</v>
      </c>
      <c r="F26" s="13">
        <v>0</v>
      </c>
      <c r="G26" s="13">
        <v>0</v>
      </c>
      <c r="H26" s="14">
        <f t="shared" si="1"/>
        <v>0</v>
      </c>
    </row>
    <row r="27" spans="1:8" ht="15">
      <c r="A27" s="12" t="s">
        <v>17</v>
      </c>
      <c r="B27" s="13"/>
      <c r="C27" s="13"/>
      <c r="D27" s="14">
        <f t="shared" si="0"/>
        <v>0</v>
      </c>
      <c r="E27" s="12" t="s">
        <v>17</v>
      </c>
      <c r="F27" s="13">
        <v>0</v>
      </c>
      <c r="G27" s="13"/>
      <c r="H27" s="14">
        <f t="shared" si="1"/>
        <v>0</v>
      </c>
    </row>
    <row r="28" spans="1:8" ht="15">
      <c r="A28" s="12" t="s">
        <v>65</v>
      </c>
      <c r="B28" s="13"/>
      <c r="C28" s="13"/>
      <c r="D28" s="14">
        <f t="shared" si="0"/>
        <v>0</v>
      </c>
      <c r="E28" s="12" t="s">
        <v>18</v>
      </c>
      <c r="F28" s="13">
        <v>0</v>
      </c>
      <c r="G28" s="13">
        <v>0</v>
      </c>
      <c r="H28" s="14">
        <f t="shared" si="1"/>
        <v>0</v>
      </c>
    </row>
    <row r="29" spans="1:8" ht="15">
      <c r="A29" s="12" t="s">
        <v>64</v>
      </c>
      <c r="B29" s="13"/>
      <c r="C29" s="13"/>
      <c r="D29" s="14">
        <f t="shared" si="0"/>
        <v>0</v>
      </c>
      <c r="E29" s="12" t="s">
        <v>19</v>
      </c>
      <c r="F29" s="13">
        <v>0</v>
      </c>
      <c r="G29" s="13">
        <v>0</v>
      </c>
      <c r="H29" s="14">
        <f t="shared" si="1"/>
        <v>0</v>
      </c>
    </row>
    <row r="30" spans="1:8" ht="15">
      <c r="A30" s="12" t="s">
        <v>20</v>
      </c>
      <c r="B30" s="13"/>
      <c r="C30" s="13"/>
      <c r="D30" s="14">
        <f t="shared" si="0"/>
        <v>0</v>
      </c>
      <c r="E30" s="12" t="s">
        <v>20</v>
      </c>
      <c r="F30" s="13">
        <v>0</v>
      </c>
      <c r="G30" s="13">
        <v>0</v>
      </c>
      <c r="H30" s="14">
        <f t="shared" si="1"/>
        <v>0</v>
      </c>
    </row>
    <row r="31" spans="1:8" ht="15">
      <c r="A31" s="12" t="s">
        <v>21</v>
      </c>
      <c r="B31" s="13"/>
      <c r="C31" s="13"/>
      <c r="D31" s="14">
        <f t="shared" si="0"/>
        <v>0</v>
      </c>
      <c r="E31" s="12" t="s">
        <v>21</v>
      </c>
      <c r="F31" s="13">
        <v>0</v>
      </c>
      <c r="G31" s="13">
        <v>0</v>
      </c>
      <c r="H31" s="14">
        <f t="shared" si="1"/>
        <v>0</v>
      </c>
    </row>
    <row r="32" spans="1:8" ht="15">
      <c r="A32" s="12" t="s">
        <v>22</v>
      </c>
      <c r="B32" s="13"/>
      <c r="C32" s="13"/>
      <c r="D32" s="14">
        <f t="shared" si="0"/>
        <v>0</v>
      </c>
      <c r="E32" s="12" t="s">
        <v>22</v>
      </c>
      <c r="F32" s="13">
        <v>0</v>
      </c>
      <c r="G32" s="13">
        <v>0</v>
      </c>
      <c r="H32" s="14">
        <f t="shared" si="1"/>
        <v>0</v>
      </c>
    </row>
    <row r="33" spans="1:8" ht="15">
      <c r="A33" s="12" t="s">
        <v>18</v>
      </c>
      <c r="B33" s="13"/>
      <c r="C33" s="13">
        <v>0</v>
      </c>
      <c r="D33" s="14">
        <f t="shared" si="0"/>
        <v>0</v>
      </c>
      <c r="E33" s="12" t="s">
        <v>23</v>
      </c>
      <c r="F33" s="13">
        <v>0</v>
      </c>
      <c r="G33" s="13">
        <v>0</v>
      </c>
      <c r="H33" s="14">
        <f t="shared" si="1"/>
        <v>0</v>
      </c>
    </row>
    <row r="34" spans="1:8" ht="15">
      <c r="A34" s="12" t="s">
        <v>36</v>
      </c>
      <c r="B34" s="13"/>
      <c r="C34" s="13"/>
      <c r="D34" s="14">
        <f t="shared" si="0"/>
        <v>0</v>
      </c>
      <c r="E34" s="12" t="s">
        <v>36</v>
      </c>
      <c r="F34" s="13">
        <v>0</v>
      </c>
      <c r="G34" s="13">
        <v>0</v>
      </c>
      <c r="H34" s="14">
        <f t="shared" si="1"/>
        <v>0</v>
      </c>
    </row>
    <row r="35" spans="1:8" ht="15">
      <c r="A35" s="12" t="s">
        <v>24</v>
      </c>
      <c r="B35" s="13"/>
      <c r="C35" s="13"/>
      <c r="D35" s="14">
        <f t="shared" si="0"/>
        <v>0</v>
      </c>
      <c r="E35" s="12" t="s">
        <v>24</v>
      </c>
      <c r="F35" s="13">
        <v>0</v>
      </c>
      <c r="G35" s="13">
        <v>0</v>
      </c>
      <c r="H35" s="14">
        <f t="shared" si="1"/>
        <v>0</v>
      </c>
    </row>
    <row r="36" spans="1:8" ht="15">
      <c r="A36" s="12" t="s">
        <v>35</v>
      </c>
      <c r="B36" s="13"/>
      <c r="C36" s="13"/>
      <c r="D36" s="14">
        <f t="shared" si="0"/>
        <v>0</v>
      </c>
      <c r="E36" s="12" t="s">
        <v>35</v>
      </c>
      <c r="F36" s="13">
        <v>0</v>
      </c>
      <c r="G36" s="13">
        <v>0</v>
      </c>
      <c r="H36" s="14">
        <f t="shared" si="1"/>
        <v>0</v>
      </c>
    </row>
    <row r="37" spans="1:8" ht="15.75">
      <c r="A37" s="10" t="s">
        <v>46</v>
      </c>
      <c r="B37" s="11">
        <f>SUM(B6,B9,B15,B20)</f>
        <v>0</v>
      </c>
      <c r="C37" s="11">
        <f>SUM(C6,C9,C15,C20)</f>
        <v>0</v>
      </c>
      <c r="D37" s="11">
        <f t="shared" si="0"/>
        <v>0</v>
      </c>
      <c r="E37" s="10" t="s">
        <v>46</v>
      </c>
      <c r="F37" s="11">
        <f>SUM(F6,F9,F15,F20)</f>
        <v>0</v>
      </c>
      <c r="G37" s="11">
        <f>SUM(G6,G9,G15,G20)</f>
        <v>1678.53</v>
      </c>
      <c r="H37" s="11">
        <f t="shared" si="1"/>
        <v>-1678.53</v>
      </c>
    </row>
    <row r="38" spans="1:8" ht="15.75">
      <c r="A38" s="10" t="s">
        <v>73</v>
      </c>
      <c r="B38" s="15"/>
      <c r="C38" s="15">
        <v>0</v>
      </c>
      <c r="D38" s="11">
        <f t="shared" si="0"/>
        <v>0</v>
      </c>
      <c r="E38" s="10" t="s">
        <v>25</v>
      </c>
      <c r="F38" s="15">
        <v>0</v>
      </c>
      <c r="G38" s="15">
        <v>0</v>
      </c>
      <c r="H38" s="11">
        <f t="shared" si="1"/>
        <v>0</v>
      </c>
    </row>
    <row r="39" spans="1:8" ht="15.75">
      <c r="A39" s="10" t="s">
        <v>26</v>
      </c>
      <c r="B39" s="11">
        <f>SUM(B40:B46)</f>
        <v>0</v>
      </c>
      <c r="C39" s="11">
        <f>SUM(C40:C46)</f>
        <v>0</v>
      </c>
      <c r="D39" s="11">
        <f t="shared" si="0"/>
        <v>0</v>
      </c>
      <c r="E39" s="10" t="s">
        <v>26</v>
      </c>
      <c r="F39" s="11">
        <f>SUM(F40:F46)</f>
        <v>0</v>
      </c>
      <c r="G39" s="11">
        <f>SUM(G40:G46)</f>
        <v>0</v>
      </c>
      <c r="H39" s="11">
        <f t="shared" si="1"/>
        <v>0</v>
      </c>
    </row>
    <row r="40" spans="1:8" ht="15">
      <c r="A40" s="12" t="s">
        <v>27</v>
      </c>
      <c r="B40" s="13">
        <v>0</v>
      </c>
      <c r="C40" s="13"/>
      <c r="D40" s="14">
        <f t="shared" si="0"/>
        <v>0</v>
      </c>
      <c r="E40" s="12" t="s">
        <v>27</v>
      </c>
      <c r="F40" s="13">
        <v>0</v>
      </c>
      <c r="G40" s="13">
        <v>0</v>
      </c>
      <c r="H40" s="14">
        <f t="shared" si="1"/>
        <v>0</v>
      </c>
    </row>
    <row r="41" spans="1:8" ht="15">
      <c r="A41" s="12" t="s">
        <v>28</v>
      </c>
      <c r="B41" s="13">
        <v>0</v>
      </c>
      <c r="C41" s="13"/>
      <c r="D41" s="14">
        <f t="shared" si="0"/>
        <v>0</v>
      </c>
      <c r="E41" s="12" t="s">
        <v>28</v>
      </c>
      <c r="F41" s="13">
        <v>0</v>
      </c>
      <c r="G41" s="13">
        <v>0</v>
      </c>
      <c r="H41" s="14">
        <f t="shared" si="1"/>
        <v>0</v>
      </c>
    </row>
    <row r="42" spans="1:8" ht="15">
      <c r="A42" s="12" t="s">
        <v>29</v>
      </c>
      <c r="B42" s="13">
        <v>0</v>
      </c>
      <c r="C42" s="13"/>
      <c r="D42" s="14"/>
      <c r="E42" s="12" t="s">
        <v>29</v>
      </c>
      <c r="F42" s="13">
        <v>0</v>
      </c>
      <c r="G42" s="13">
        <v>0</v>
      </c>
      <c r="H42" s="14">
        <f t="shared" si="1"/>
        <v>0</v>
      </c>
    </row>
    <row r="43" spans="1:8" ht="15">
      <c r="A43" s="12" t="s">
        <v>30</v>
      </c>
      <c r="B43" s="13">
        <v>0</v>
      </c>
      <c r="C43" s="13"/>
      <c r="D43" s="14">
        <f t="shared" si="0"/>
        <v>0</v>
      </c>
      <c r="E43" s="12" t="s">
        <v>30</v>
      </c>
      <c r="F43" s="13">
        <v>0</v>
      </c>
      <c r="G43" s="13">
        <v>0</v>
      </c>
      <c r="H43" s="14">
        <f t="shared" si="1"/>
        <v>0</v>
      </c>
    </row>
    <row r="44" spans="1:8" ht="15">
      <c r="A44" s="12" t="s">
        <v>31</v>
      </c>
      <c r="B44" s="13">
        <v>0</v>
      </c>
      <c r="C44" s="13"/>
      <c r="D44" s="14">
        <f t="shared" si="0"/>
        <v>0</v>
      </c>
      <c r="E44" s="12" t="s">
        <v>31</v>
      </c>
      <c r="F44" s="13">
        <v>0</v>
      </c>
      <c r="G44" s="13">
        <v>0</v>
      </c>
      <c r="H44" s="14">
        <f t="shared" si="1"/>
        <v>0</v>
      </c>
    </row>
    <row r="45" spans="1:8" ht="15">
      <c r="A45" s="12" t="s">
        <v>32</v>
      </c>
      <c r="B45" s="13">
        <v>0</v>
      </c>
      <c r="C45" s="13"/>
      <c r="D45" s="14">
        <f t="shared" si="0"/>
        <v>0</v>
      </c>
      <c r="E45" s="12" t="s">
        <v>32</v>
      </c>
      <c r="F45" s="13">
        <v>0</v>
      </c>
      <c r="G45" s="13">
        <v>0</v>
      </c>
      <c r="H45" s="14">
        <f t="shared" si="1"/>
        <v>0</v>
      </c>
    </row>
    <row r="46" spans="1:8" ht="15">
      <c r="A46" s="12" t="s">
        <v>33</v>
      </c>
      <c r="B46" s="13">
        <v>0</v>
      </c>
      <c r="C46" s="13"/>
      <c r="D46" s="14">
        <f t="shared" si="0"/>
        <v>0</v>
      </c>
      <c r="E46" s="12" t="s">
        <v>33</v>
      </c>
      <c r="F46" s="13">
        <v>0</v>
      </c>
      <c r="G46" s="13">
        <v>0</v>
      </c>
      <c r="H46" s="14">
        <f t="shared" si="1"/>
        <v>0</v>
      </c>
    </row>
    <row r="47" spans="1:8" ht="15.75">
      <c r="A47" s="10" t="s">
        <v>74</v>
      </c>
      <c r="B47" s="15">
        <v>0</v>
      </c>
      <c r="C47" s="15"/>
      <c r="D47" s="11">
        <f t="shared" si="0"/>
        <v>0</v>
      </c>
      <c r="E47" s="10" t="s">
        <v>37</v>
      </c>
      <c r="F47" s="15">
        <v>0</v>
      </c>
      <c r="G47" s="15">
        <v>0</v>
      </c>
      <c r="H47" s="11">
        <f t="shared" si="1"/>
        <v>0</v>
      </c>
    </row>
    <row r="48" spans="1:8" ht="15.75">
      <c r="A48" s="10" t="s">
        <v>47</v>
      </c>
      <c r="B48" s="11">
        <f>SUM(B38,B39,B47)</f>
        <v>0</v>
      </c>
      <c r="C48" s="11">
        <v>0</v>
      </c>
      <c r="D48" s="11">
        <f t="shared" si="0"/>
        <v>0</v>
      </c>
      <c r="E48" s="10" t="s">
        <v>47</v>
      </c>
      <c r="F48" s="11">
        <f>SUM(F38,F39,F47)</f>
        <v>0</v>
      </c>
      <c r="G48" s="11">
        <f>SUM(G38,G39,G47)</f>
        <v>0</v>
      </c>
      <c r="H48" s="11">
        <f t="shared" si="1"/>
        <v>0</v>
      </c>
    </row>
    <row r="49" spans="1:8" ht="15.75">
      <c r="A49" s="10" t="s">
        <v>45</v>
      </c>
      <c r="B49" s="11">
        <f>SUM(B37,B48)</f>
        <v>0</v>
      </c>
      <c r="C49" s="11">
        <f>SUM(C37,C39,C47)</f>
        <v>0</v>
      </c>
      <c r="D49" s="11">
        <f t="shared" si="0"/>
        <v>0</v>
      </c>
      <c r="E49" s="10" t="s">
        <v>45</v>
      </c>
      <c r="F49" s="11">
        <f>SUM(F37,F48)</f>
        <v>0</v>
      </c>
      <c r="G49" s="11">
        <f>SUM(G37,G48)</f>
        <v>1678.53</v>
      </c>
      <c r="H49" s="11">
        <f t="shared" si="1"/>
        <v>-1678.53</v>
      </c>
    </row>
    <row r="50" spans="1:8" ht="15.75">
      <c r="A50" s="10"/>
      <c r="B50" s="11"/>
      <c r="C50" s="11"/>
      <c r="D50" s="11"/>
      <c r="E50" s="10"/>
      <c r="F50" s="11"/>
      <c r="G50" s="11"/>
      <c r="H50" s="11"/>
    </row>
    <row r="51" spans="1:8" ht="15.75">
      <c r="A51" s="10"/>
      <c r="B51" s="11"/>
      <c r="C51" s="11"/>
      <c r="D51" s="11"/>
      <c r="E51" s="10"/>
      <c r="F51" s="11"/>
      <c r="G51" s="11"/>
      <c r="H51" s="11"/>
    </row>
    <row r="52" spans="1:8" ht="15.75">
      <c r="A52" s="10"/>
      <c r="B52" s="11"/>
      <c r="C52" s="11"/>
      <c r="D52" s="11"/>
      <c r="E52" s="10"/>
      <c r="F52" s="11"/>
      <c r="G52" s="11"/>
      <c r="H52" s="11"/>
    </row>
    <row r="53" spans="1:8" ht="15.75">
      <c r="A53" s="10"/>
      <c r="B53" s="11"/>
      <c r="C53" s="11"/>
      <c r="D53" s="11"/>
      <c r="E53" s="10"/>
      <c r="F53" s="11"/>
      <c r="G53" s="11"/>
      <c r="H53" s="11"/>
    </row>
    <row r="54" spans="1:8" ht="15">
      <c r="A54" s="34"/>
      <c r="B54" s="35"/>
      <c r="C54" s="35"/>
      <c r="D54" s="36"/>
      <c r="E54" s="34"/>
      <c r="F54" s="35"/>
      <c r="G54" s="35"/>
      <c r="H54" s="36"/>
    </row>
    <row r="55" spans="1:8" ht="47.25">
      <c r="A55" s="16"/>
      <c r="B55" s="17" t="s">
        <v>49</v>
      </c>
      <c r="C55" s="17" t="s">
        <v>50</v>
      </c>
      <c r="D55" s="17" t="s">
        <v>51</v>
      </c>
      <c r="E55" s="16"/>
      <c r="F55" s="17" t="s">
        <v>49</v>
      </c>
      <c r="G55" s="17" t="s">
        <v>50</v>
      </c>
      <c r="H55" s="18" t="s">
        <v>51</v>
      </c>
    </row>
    <row r="56" spans="1:8" ht="15.75">
      <c r="A56" s="19" t="s">
        <v>48</v>
      </c>
      <c r="B56" s="20">
        <v>0</v>
      </c>
      <c r="C56" s="20"/>
      <c r="D56" s="16">
        <f>B56-C56</f>
        <v>0</v>
      </c>
      <c r="E56" s="19" t="s">
        <v>81</v>
      </c>
      <c r="F56" s="20"/>
      <c r="G56" s="20">
        <v>0</v>
      </c>
      <c r="H56" s="16">
        <f>F56-G56</f>
        <v>0</v>
      </c>
    </row>
    <row r="57" spans="1:8" ht="15.75">
      <c r="A57" s="28"/>
      <c r="B57" s="29"/>
      <c r="C57" s="29"/>
      <c r="D57" s="30"/>
      <c r="E57" s="28" t="s">
        <v>82</v>
      </c>
      <c r="F57" s="29"/>
      <c r="G57" s="29">
        <v>1678.53</v>
      </c>
      <c r="H57" s="30"/>
    </row>
    <row r="58" spans="1:8" ht="15.75">
      <c r="A58" s="28"/>
      <c r="B58" s="29"/>
      <c r="C58" s="29"/>
      <c r="D58" s="30"/>
      <c r="E58" s="28" t="s">
        <v>83</v>
      </c>
      <c r="F58" s="29"/>
      <c r="G58" s="29">
        <f>G56+G57</f>
        <v>1678.53</v>
      </c>
      <c r="H58" s="30"/>
    </row>
    <row r="59" spans="1:8" ht="15">
      <c r="A59" s="34"/>
      <c r="B59" s="35"/>
      <c r="C59" s="35"/>
      <c r="D59" s="36"/>
      <c r="E59" s="34"/>
      <c r="F59" s="35"/>
      <c r="G59" s="35"/>
      <c r="H59" s="36"/>
    </row>
    <row r="60" spans="1:8" ht="15">
      <c r="A60" s="16"/>
      <c r="B60" s="21" t="s">
        <v>50</v>
      </c>
      <c r="C60" s="21" t="s">
        <v>52</v>
      </c>
      <c r="D60" s="21" t="s">
        <v>53</v>
      </c>
      <c r="E60" s="16"/>
      <c r="F60" s="21" t="s">
        <v>50</v>
      </c>
      <c r="G60" s="21" t="s">
        <v>52</v>
      </c>
      <c r="H60" s="21" t="s">
        <v>53</v>
      </c>
    </row>
    <row r="61" spans="1:8" ht="15.75">
      <c r="A61" s="19" t="s">
        <v>48</v>
      </c>
      <c r="B61" s="16">
        <f>C56</f>
        <v>0</v>
      </c>
      <c r="C61" s="22">
        <f>SUM(C49)</f>
        <v>0</v>
      </c>
      <c r="D61" s="22">
        <f>B61-C61</f>
        <v>0</v>
      </c>
      <c r="E61" s="19" t="s">
        <v>48</v>
      </c>
      <c r="F61" s="16">
        <f>G58</f>
        <v>1678.53</v>
      </c>
      <c r="G61" s="22">
        <v>1678.53</v>
      </c>
      <c r="H61" s="22">
        <f>F61-G61</f>
        <v>0</v>
      </c>
    </row>
    <row r="62" spans="1:8" ht="15">
      <c r="A62" s="16" t="s">
        <v>54</v>
      </c>
      <c r="B62" s="16"/>
      <c r="C62" s="20">
        <v>0</v>
      </c>
      <c r="D62" s="16">
        <f>C62</f>
        <v>0</v>
      </c>
      <c r="E62" s="16" t="s">
        <v>54</v>
      </c>
      <c r="F62" s="16"/>
      <c r="G62" s="20">
        <v>0</v>
      </c>
      <c r="H62" s="16">
        <f>G62</f>
        <v>0</v>
      </c>
    </row>
    <row r="63" spans="1:8" ht="15">
      <c r="A63" s="16" t="s">
        <v>55</v>
      </c>
      <c r="B63" s="16"/>
      <c r="C63" s="20"/>
      <c r="D63" s="16">
        <f>C63</f>
        <v>0</v>
      </c>
      <c r="E63" s="16" t="s">
        <v>55</v>
      </c>
      <c r="F63" s="16"/>
      <c r="G63" s="20">
        <v>0</v>
      </c>
      <c r="H63" s="16">
        <f>G63</f>
        <v>0</v>
      </c>
    </row>
    <row r="64" spans="1:8" ht="15.75">
      <c r="A64" s="19" t="s">
        <v>56</v>
      </c>
      <c r="B64" s="16"/>
      <c r="C64" s="22">
        <f>D61-D64</f>
        <v>0</v>
      </c>
      <c r="D64" s="16">
        <f>C62+C63</f>
        <v>0</v>
      </c>
      <c r="E64" s="19" t="s">
        <v>56</v>
      </c>
      <c r="F64" s="16"/>
      <c r="G64" s="22">
        <f>H61-H64</f>
        <v>0</v>
      </c>
      <c r="H64" s="16">
        <f>G62+G63</f>
        <v>0</v>
      </c>
    </row>
    <row r="65" spans="1:8" ht="15.75">
      <c r="A65" s="25"/>
      <c r="B65" s="26"/>
      <c r="C65" s="27"/>
      <c r="D65" s="26"/>
      <c r="E65" s="25"/>
      <c r="F65" s="26"/>
      <c r="G65" s="27"/>
      <c r="H65" s="26"/>
    </row>
    <row r="66" spans="1:8" ht="15.75">
      <c r="A66" s="25"/>
      <c r="B66" s="26"/>
      <c r="C66" s="27"/>
      <c r="D66" s="26"/>
      <c r="E66" s="25"/>
      <c r="F66" s="26"/>
      <c r="G66" s="27"/>
      <c r="H66" s="26"/>
    </row>
    <row r="67" spans="1:8" ht="15">
      <c r="A67" s="8"/>
      <c r="B67" s="8"/>
      <c r="C67" s="8"/>
      <c r="D67" s="8"/>
      <c r="E67" s="8"/>
      <c r="F67" s="8"/>
      <c r="G67" s="8"/>
      <c r="H67" s="8"/>
    </row>
    <row r="68" spans="1:8" ht="15">
      <c r="A68" s="8"/>
      <c r="B68" s="8"/>
      <c r="C68" s="8"/>
      <c r="D68" s="8"/>
      <c r="E68" s="8"/>
      <c r="F68" s="8"/>
      <c r="G68" s="8"/>
      <c r="H68" s="8"/>
    </row>
  </sheetData>
  <sheetProtection/>
  <mergeCells count="5">
    <mergeCell ref="A3:D3"/>
    <mergeCell ref="A54:D54"/>
    <mergeCell ref="A59:D59"/>
    <mergeCell ref="E54:H54"/>
    <mergeCell ref="E59:H59"/>
  </mergeCells>
  <printOptions horizontalCentered="1" verticalCentered="1"/>
  <pageMargins left="0.75" right="0.75" top="0" bottom="0" header="0.5118110236220472" footer="0.5118110236220472"/>
  <pageSetup orientation="portrait" scale="75" r:id="rId1"/>
  <ignoredErrors>
    <ignoredError sqref="E16:E19 E23:E36 A23:A27 A16:A19 A30:A32 A34:A3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28.57421875" style="0" customWidth="1"/>
    <col min="3" max="3" width="13.140625" style="0" customWidth="1"/>
    <col min="4" max="4" width="13.00390625" style="0" customWidth="1"/>
    <col min="5" max="5" width="16.421875" style="0" customWidth="1"/>
  </cols>
  <sheetData>
    <row r="3" spans="2:5" ht="15">
      <c r="B3" s="23" t="s">
        <v>71</v>
      </c>
      <c r="C3" s="20">
        <v>5429.29</v>
      </c>
      <c r="D3" s="20">
        <v>5429.29</v>
      </c>
      <c r="E3" s="20">
        <f>C3-D3</f>
        <v>0</v>
      </c>
    </row>
    <row r="4" spans="2:5" ht="15">
      <c r="B4" s="23" t="s">
        <v>68</v>
      </c>
      <c r="C4" s="20">
        <v>3159</v>
      </c>
      <c r="D4" s="20">
        <v>3159</v>
      </c>
      <c r="E4" s="20">
        <f aca="true" t="shared" si="0" ref="E4:E16">C4-D4</f>
        <v>0</v>
      </c>
    </row>
    <row r="5" spans="2:5" ht="15">
      <c r="B5" s="23" t="s">
        <v>69</v>
      </c>
      <c r="C5" s="20">
        <v>247.2</v>
      </c>
      <c r="D5" s="20"/>
      <c r="E5" s="20">
        <f t="shared" si="0"/>
        <v>247.2</v>
      </c>
    </row>
    <row r="6" spans="2:5" ht="15">
      <c r="B6" s="23" t="s">
        <v>70</v>
      </c>
      <c r="C6" s="20">
        <v>35</v>
      </c>
      <c r="D6" s="20"/>
      <c r="E6" s="20">
        <f t="shared" si="0"/>
        <v>35</v>
      </c>
    </row>
    <row r="7" spans="2:5" ht="15">
      <c r="B7" s="23" t="s">
        <v>76</v>
      </c>
      <c r="C7" s="20">
        <v>172</v>
      </c>
      <c r="D7" s="20"/>
      <c r="E7" s="20">
        <f t="shared" si="0"/>
        <v>172</v>
      </c>
    </row>
    <row r="8" spans="2:5" ht="15">
      <c r="B8" s="23" t="s">
        <v>77</v>
      </c>
      <c r="C8" s="20">
        <v>2536</v>
      </c>
      <c r="D8" s="20">
        <v>2536</v>
      </c>
      <c r="E8" s="20">
        <f t="shared" si="0"/>
        <v>0</v>
      </c>
    </row>
    <row r="9" spans="2:5" ht="15">
      <c r="B9" s="23" t="s">
        <v>75</v>
      </c>
      <c r="C9" s="20">
        <v>8040</v>
      </c>
      <c r="D9" s="20">
        <v>8040</v>
      </c>
      <c r="E9" s="20">
        <f t="shared" si="0"/>
        <v>0</v>
      </c>
    </row>
    <row r="10" spans="2:5" ht="15">
      <c r="B10" s="23" t="s">
        <v>63</v>
      </c>
      <c r="C10" s="20">
        <v>5400</v>
      </c>
      <c r="D10" s="20">
        <v>5400</v>
      </c>
      <c r="E10" s="20">
        <f t="shared" si="0"/>
        <v>0</v>
      </c>
    </row>
    <row r="11" spans="2:5" ht="15">
      <c r="B11" s="23" t="s">
        <v>67</v>
      </c>
      <c r="C11" s="20">
        <v>63.31</v>
      </c>
      <c r="D11" s="20">
        <v>63.31</v>
      </c>
      <c r="E11" s="20">
        <v>0</v>
      </c>
    </row>
    <row r="12" spans="2:5" ht="15">
      <c r="B12" s="23" t="s">
        <v>66</v>
      </c>
      <c r="C12" s="20">
        <v>8628.79</v>
      </c>
      <c r="D12" s="20">
        <v>8628.79</v>
      </c>
      <c r="E12" s="20">
        <f t="shared" si="0"/>
        <v>0</v>
      </c>
    </row>
    <row r="13" spans="2:5" ht="15">
      <c r="B13" s="23" t="s">
        <v>72</v>
      </c>
      <c r="C13" s="20">
        <v>4980</v>
      </c>
      <c r="D13" s="20">
        <v>4980</v>
      </c>
      <c r="E13" s="20">
        <f t="shared" si="0"/>
        <v>0</v>
      </c>
    </row>
    <row r="14" spans="2:5" ht="15">
      <c r="B14" s="23" t="s">
        <v>78</v>
      </c>
      <c r="C14" s="20">
        <v>403436.64</v>
      </c>
      <c r="D14" s="24">
        <v>396268.87</v>
      </c>
      <c r="E14" s="24">
        <f>C14-D14</f>
        <v>7167.770000000019</v>
      </c>
    </row>
    <row r="15" spans="2:5" ht="15">
      <c r="B15" s="23" t="s">
        <v>79</v>
      </c>
      <c r="C15" s="20"/>
      <c r="D15" s="24">
        <v>1452.85</v>
      </c>
      <c r="E15" s="24">
        <f>C15-D15</f>
        <v>-1452.85</v>
      </c>
    </row>
    <row r="16" spans="2:5" ht="15">
      <c r="B16" s="23" t="s">
        <v>61</v>
      </c>
      <c r="C16" s="20">
        <v>-307.03</v>
      </c>
      <c r="D16" s="20"/>
      <c r="E16" s="20">
        <f t="shared" si="0"/>
        <v>-307.03</v>
      </c>
    </row>
    <row r="17" spans="2:5" ht="15">
      <c r="B17" s="23" t="s">
        <v>60</v>
      </c>
      <c r="C17" s="20">
        <v>307.03</v>
      </c>
      <c r="D17" s="20"/>
      <c r="E17" s="20">
        <f>C17-D17</f>
        <v>307.03</v>
      </c>
    </row>
    <row r="18" spans="2:5" ht="15">
      <c r="B18" s="23" t="s">
        <v>62</v>
      </c>
      <c r="C18" s="20"/>
      <c r="D18" s="20"/>
      <c r="E18" s="20">
        <v>0</v>
      </c>
    </row>
    <row r="19" spans="2:5" ht="15">
      <c r="B19" s="23" t="s">
        <v>59</v>
      </c>
      <c r="C19" s="20">
        <f>SUM(C3:C18)</f>
        <v>442127.23000000004</v>
      </c>
      <c r="D19" s="20">
        <f>SUM(D3:D18)</f>
        <v>435958.11</v>
      </c>
      <c r="E19" s="20">
        <f>SUM(E3:E18)</f>
        <v>6169.120000000019</v>
      </c>
    </row>
    <row r="20" spans="2:5" ht="12.75">
      <c r="B20" s="4"/>
      <c r="C20" s="5"/>
      <c r="D20" s="6"/>
      <c r="E2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Lyaskovets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Снежана</cp:lastModifiedBy>
  <cp:lastPrinted>2021-07-04T14:39:52Z</cp:lastPrinted>
  <dcterms:created xsi:type="dcterms:W3CDTF">2003-02-03T09:29:24Z</dcterms:created>
  <dcterms:modified xsi:type="dcterms:W3CDTF">2021-07-04T14:44:17Z</dcterms:modified>
  <cp:category/>
  <cp:version/>
  <cp:contentType/>
  <cp:contentStatus/>
</cp:coreProperties>
</file>